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6" i="1" l="1"/>
  <c r="C65" i="1"/>
  <c r="C45" i="1"/>
  <c r="C38" i="1" l="1"/>
  <c r="C1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<sst xmlns="http://schemas.openxmlformats.org/spreadsheetml/2006/main" count="68" uniqueCount="68">
  <si>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</si>
  <si>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</si>
  <si>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</si>
  <si>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</si>
  <si>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</si>
  <si>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</si>
  <si>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</si>
  <si>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</si>
  <si>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</si>
  <si>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</si>
  <si>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</si>
  <si>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</si>
  <si>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</si>
  <si>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</si>
  <si>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</si>
  <si>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</si>
  <si>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</si>
  <si>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</si>
  <si>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</si>
  <si>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</si>
  <si>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</si>
  <si>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</si>
  <si>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</si>
  <si>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</si>
  <si>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</si>
  <si>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</si>
  <si>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</si>
  <si>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</si>
  <si>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</si>
  <si>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</si>
  <si>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</si>
  <si>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</si>
  <si>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</si>
  <si>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</si>
  <si>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02.02.2024.</t>
  </si>
  <si>
    <t>Energenti</t>
  </si>
  <si>
    <t xml:space="preserve">NIS AD </t>
  </si>
  <si>
    <t>Bravox</t>
  </si>
  <si>
    <t>Ishrana</t>
  </si>
  <si>
    <t>Helenia</t>
  </si>
  <si>
    <t>DIS Todorović</t>
  </si>
  <si>
    <t>PTR Sokopek</t>
  </si>
  <si>
    <t>Mihajlović</t>
  </si>
  <si>
    <t>Uzor</t>
  </si>
  <si>
    <t>Mater.i ost.trošk.</t>
  </si>
  <si>
    <t>NIS kamate SP</t>
  </si>
  <si>
    <t>EPS kamate SP</t>
  </si>
  <si>
    <t>JP Pošta kamate SP</t>
  </si>
  <si>
    <t>TR MB Komerc</t>
  </si>
  <si>
    <t>Stefkom D.OO</t>
  </si>
  <si>
    <t>Zavod Timok</t>
  </si>
  <si>
    <t>GM auto servis</t>
  </si>
  <si>
    <t>Službeni glasnik</t>
  </si>
  <si>
    <t>Infolab</t>
  </si>
  <si>
    <t xml:space="preserve">Ugotehna 037 </t>
  </si>
  <si>
    <t xml:space="preserve">IPC </t>
  </si>
  <si>
    <t>Demos doo</t>
  </si>
  <si>
    <t>Medisal d.o.o</t>
  </si>
  <si>
    <t>Level održavanje</t>
  </si>
  <si>
    <t>Metreco d.o.o</t>
  </si>
  <si>
    <t>Grosis</t>
  </si>
  <si>
    <t>Nataly Drogerija TR</t>
  </si>
  <si>
    <t>Dunav osiguranje</t>
  </si>
  <si>
    <t>MF-naknade</t>
  </si>
  <si>
    <t>Lekovi</t>
  </si>
  <si>
    <t>Inopharm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</si>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</sst>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4" fontId="0" fillId="0" borderId="1" xfId="0" applyNumberFormat="1" applyBorder="1"/>
    <xf numFmtId="4" fontId="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2" fillId="0" borderId="1" xfId="0" applyNumberFormat="1" applyFont="1" applyBorder="1"/>
    <xf numFmtId="4" fontId="17" fillId="0" borderId="0" xfId="0" applyNumberFormat="1" applyFont="1" applyBorder="1"/>
    <xf numFmtId="0" fontId="6" fillId="0" borderId="0" xfId="0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/>
    <xf numFmtId="4" fontId="8" fillId="2" borderId="1" xfId="0" applyNumberFormat="1" applyFont="1" applyFill="1" applyBorder="1" applyAlignment="1">
      <alignment horizontal="right" vertical="top"/>
    </xf>
    <xf numFmtId="167" fontId="8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/>
    <xf numFmtId="167" fontId="16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91" zoomScaleNormal="91" workbookViewId="0">
      <selection activeCell="B71" sqref="B71:C7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3383131.34</v>
      </c>
      <c r="D3" s="3"/>
      <c r="E3" s="3"/>
    </row>
    <row r="4" spans="1:7" x14ac:dyDescent="0.3">
      <c r="A4" s="4">
        <v>2</v>
      </c>
      <c r="B4" s="4" t="s">
        <v>4</v>
      </c>
      <c r="C4" s="6">
        <v>759302.06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4142433.4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1817923.89</v>
      </c>
      <c r="D9" s="12"/>
      <c r="E9" s="12"/>
    </row>
    <row r="10" spans="1:7" x14ac:dyDescent="0.3">
      <c r="A10" s="4">
        <v>2</v>
      </c>
      <c r="B10" s="4" t="s">
        <v>9</v>
      </c>
      <c r="C10" s="6">
        <v>20348.080000000002</v>
      </c>
      <c r="D10" s="12"/>
      <c r="E10" s="12"/>
    </row>
    <row r="11" spans="1:7" x14ac:dyDescent="0.3">
      <c r="A11" s="46" t="s">
        <v>10</v>
      </c>
      <c r="B11" s="46"/>
      <c r="C11" s="5">
        <f>C9+C10</f>
        <v>1838271.97</v>
      </c>
      <c r="D11" s="3"/>
      <c r="E11" s="3"/>
    </row>
    <row r="12" spans="1:7" x14ac:dyDescent="0.3">
      <c r="A12" s="47" t="s">
        <v>11</v>
      </c>
      <c r="B12" s="48"/>
      <c r="C12" s="5">
        <f>C7-C11</f>
        <v>2304161.4299999997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684557.58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530416.67000000004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f>528205.16+20348.08</f>
        <v>548553.24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60610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0" t="s">
        <v>30</v>
      </c>
      <c r="B32" s="40"/>
      <c r="C32" s="15">
        <f>SUM(C14:C31)</f>
        <v>1838271.97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35</v>
      </c>
    </row>
    <row r="36" spans="1:3" x14ac:dyDescent="0.3">
      <c r="B36" s="34" t="s">
        <v>36</v>
      </c>
      <c r="C36" s="35">
        <v>81151.98</v>
      </c>
    </row>
    <row r="37" spans="1:3" x14ac:dyDescent="0.3">
      <c r="B37" s="34" t="s">
        <v>37</v>
      </c>
      <c r="C37" s="36">
        <v>603405.6</v>
      </c>
    </row>
    <row r="38" spans="1:3" x14ac:dyDescent="0.3">
      <c r="B38" s="1"/>
      <c r="C38" s="37">
        <f>SUM(C36:C37)</f>
        <v>684557.58</v>
      </c>
    </row>
    <row r="39" spans="1:3" x14ac:dyDescent="0.3">
      <c r="A39" s="14" t="s">
        <v>38</v>
      </c>
    </row>
    <row r="40" spans="1:3" x14ac:dyDescent="0.3">
      <c r="B40" s="10" t="s">
        <v>39</v>
      </c>
      <c r="C40" s="50">
        <v>43037.5</v>
      </c>
    </row>
    <row r="41" spans="1:3" x14ac:dyDescent="0.3">
      <c r="B41" s="10" t="s">
        <v>40</v>
      </c>
      <c r="C41" s="50">
        <v>35088</v>
      </c>
    </row>
    <row r="42" spans="1:3" x14ac:dyDescent="0.3">
      <c r="B42" s="10" t="s">
        <v>41</v>
      </c>
      <c r="C42" s="50">
        <v>82016</v>
      </c>
    </row>
    <row r="43" spans="1:3" x14ac:dyDescent="0.3">
      <c r="B43" s="10" t="s">
        <v>42</v>
      </c>
      <c r="C43" s="50">
        <v>369650.22</v>
      </c>
    </row>
    <row r="44" spans="1:3" x14ac:dyDescent="0.3">
      <c r="B44" s="10" t="s">
        <v>43</v>
      </c>
      <c r="C44" s="50">
        <v>624.95000000000005</v>
      </c>
    </row>
    <row r="45" spans="1:3" x14ac:dyDescent="0.3">
      <c r="B45" s="38"/>
      <c r="C45" s="51">
        <f>SUM(C40:C44)</f>
        <v>530416.66999999993</v>
      </c>
    </row>
    <row r="46" spans="1:3" x14ac:dyDescent="0.3">
      <c r="A46" s="14" t="s">
        <v>44</v>
      </c>
      <c r="B46" s="38"/>
      <c r="C46" s="39"/>
    </row>
    <row r="47" spans="1:3" x14ac:dyDescent="0.3">
      <c r="B47" s="54" t="s">
        <v>45</v>
      </c>
      <c r="C47" s="57">
        <v>19148.02</v>
      </c>
    </row>
    <row r="48" spans="1:3" x14ac:dyDescent="0.3">
      <c r="B48" s="53" t="s">
        <v>46</v>
      </c>
      <c r="C48" s="58">
        <v>473.78</v>
      </c>
    </row>
    <row r="49" spans="1:3" x14ac:dyDescent="0.3">
      <c r="A49" s="52"/>
      <c r="B49" s="54" t="s">
        <v>47</v>
      </c>
      <c r="C49" s="59">
        <v>726.28</v>
      </c>
    </row>
    <row r="50" spans="1:3" x14ac:dyDescent="0.3">
      <c r="A50" s="1"/>
      <c r="B50" s="53" t="s">
        <v>48</v>
      </c>
      <c r="C50" s="55">
        <v>44260</v>
      </c>
    </row>
    <row r="51" spans="1:3" x14ac:dyDescent="0.3">
      <c r="A51" s="1"/>
      <c r="B51" s="53" t="s">
        <v>49</v>
      </c>
      <c r="C51" s="55">
        <v>17663.98</v>
      </c>
    </row>
    <row r="52" spans="1:3" x14ac:dyDescent="0.3">
      <c r="A52" s="1"/>
      <c r="B52" s="53" t="s">
        <v>50</v>
      </c>
      <c r="C52" s="55">
        <v>12250</v>
      </c>
    </row>
    <row r="53" spans="1:3" x14ac:dyDescent="0.3">
      <c r="A53" s="1"/>
      <c r="B53" s="53" t="s">
        <v>51</v>
      </c>
      <c r="C53" s="55">
        <v>14200</v>
      </c>
    </row>
    <row r="54" spans="1:3" x14ac:dyDescent="0.3">
      <c r="A54" s="1"/>
      <c r="B54" s="53" t="s">
        <v>52</v>
      </c>
      <c r="C54" s="55">
        <v>8721</v>
      </c>
    </row>
    <row r="55" spans="1:3" x14ac:dyDescent="0.3">
      <c r="B55" s="53" t="s">
        <v>53</v>
      </c>
      <c r="C55" s="55">
        <v>114000</v>
      </c>
    </row>
    <row r="56" spans="1:3" x14ac:dyDescent="0.3">
      <c r="B56" s="53" t="s">
        <v>54</v>
      </c>
      <c r="C56" s="55">
        <v>87607.08</v>
      </c>
    </row>
    <row r="57" spans="1:3" x14ac:dyDescent="0.3">
      <c r="B57" s="53" t="s">
        <v>55</v>
      </c>
      <c r="C57" s="56">
        <v>27400</v>
      </c>
    </row>
    <row r="58" spans="1:3" x14ac:dyDescent="0.3">
      <c r="B58" s="53" t="s">
        <v>56</v>
      </c>
      <c r="C58" s="56">
        <v>13260</v>
      </c>
    </row>
    <row r="59" spans="1:3" x14ac:dyDescent="0.3">
      <c r="B59" s="53" t="s">
        <v>57</v>
      </c>
      <c r="C59" s="56">
        <v>53808</v>
      </c>
    </row>
    <row r="60" spans="1:3" x14ac:dyDescent="0.3">
      <c r="B60" s="53" t="s">
        <v>58</v>
      </c>
      <c r="C60" s="56">
        <v>9600</v>
      </c>
    </row>
    <row r="61" spans="1:3" x14ac:dyDescent="0.3">
      <c r="B61" s="53" t="s">
        <v>59</v>
      </c>
      <c r="C61" s="56">
        <v>13980</v>
      </c>
    </row>
    <row r="62" spans="1:3" x14ac:dyDescent="0.3">
      <c r="B62" s="53" t="s">
        <v>60</v>
      </c>
      <c r="C62" s="56">
        <v>11208</v>
      </c>
    </row>
    <row r="63" spans="1:3" x14ac:dyDescent="0.3">
      <c r="B63" s="53" t="s">
        <v>61</v>
      </c>
      <c r="C63" s="56">
        <v>34934.400000000001</v>
      </c>
    </row>
    <row r="64" spans="1:3" x14ac:dyDescent="0.3">
      <c r="B64" s="54" t="s">
        <v>62</v>
      </c>
      <c r="C64" s="56">
        <v>58140.83</v>
      </c>
    </row>
    <row r="65" spans="1:3" x14ac:dyDescent="0.3">
      <c r="B65" s="53" t="s">
        <v>63</v>
      </c>
      <c r="C65" s="56">
        <f>7165.87+6</f>
        <v>7171.87</v>
      </c>
    </row>
    <row r="66" spans="1:3" x14ac:dyDescent="0.3">
      <c r="C66" s="33">
        <f>SUM(C47:C65)</f>
        <v>548553.24</v>
      </c>
    </row>
    <row r="67" spans="1:3" x14ac:dyDescent="0.3">
      <c r="A67" s="14" t="s">
        <v>64</v>
      </c>
    </row>
    <row r="68" spans="1:3" x14ac:dyDescent="0.3">
      <c r="B68" s="34" t="s">
        <v>65</v>
      </c>
      <c r="C68" s="36">
        <v>60610</v>
      </c>
    </row>
    <row r="69" spans="1:3" x14ac:dyDescent="0.3">
      <c r="A69" s="14"/>
    </row>
    <row r="70" spans="1:3" x14ac:dyDescent="0.3">
      <c r="A70" s="14" t="s">
        <v>66</v>
      </c>
    </row>
    <row r="71" spans="1:3" x14ac:dyDescent="0.3">
      <c r="B71" s="36" t="s">
        <v>67</v>
      </c>
      <c r="C71" s="36">
        <v>14134.48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2024-02-05T06:58:11Z</dcterms:modified>
</cp:coreProperties>
</file>