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1176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C75" i="1"/>
  <c r="C85"/>
  <c r="C72" l="1"/>
  <c r="C69"/>
  <c r="C46"/>
  <c r="C37"/>
  <c r="C20"/>
  <c r="C7"/>
  <c r="C31"/>
  <c r="C11"/>
  <c r="C12" l="1"/>
</calcChain>
</file>

<file path=xl/sharedStrings.xml><?xml version="1.0" encoding="utf-8"?>
<sst xmlns="http://schemas.openxmlformats.org/spreadsheetml/2006/main" count="82" uniqueCount="82">
  <si>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</si>
  <si>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</si>
  <si>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</si>
  <si>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</si>
  <si>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</si>
  <si>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</si>
  <si>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</si>
  <si>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</si>
  <si>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</si>
  <si>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</si>
  <si>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</si>
  <si>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</si>
  <si>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</si>
  <si>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</si>
  <si>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</si>
  <si>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</si>
  <si>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</si>
  <si>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</si>
  <si>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</si>
  <si>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</si>
  <si>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</si>
  <si>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</si>
  <si>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</si>
  <si>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</si>
  <si>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</si>
  <si>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</si>
  <si>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</si>
  <si>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</si>
  <si>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</si>
  <si>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</si>
  <si>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</si>
  <si>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</si>
  <si>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2019.ГОДИНУ</t>
  </si>
  <si>
    <t>SPECIFIKACIJA</t>
  </si>
  <si>
    <t>07.10.2019.</t>
  </si>
  <si>
    <t>Energenti</t>
  </si>
  <si>
    <t>Bravox</t>
  </si>
  <si>
    <t>NIS plin</t>
  </si>
  <si>
    <t>Ishrana</t>
  </si>
  <si>
    <t>Principal Doo</t>
  </si>
  <si>
    <t>Dakom Doo</t>
  </si>
  <si>
    <t>TZR &amp; KATARINA</t>
  </si>
  <si>
    <t>STR Mihajlovic</t>
  </si>
  <si>
    <t>TIS Mitrovic</t>
  </si>
  <si>
    <t>Milk House</t>
  </si>
  <si>
    <t>PTR Sokopek</t>
  </si>
  <si>
    <t>Mater.i ost. trošk.</t>
  </si>
  <si>
    <t>NATALY DOO</t>
  </si>
  <si>
    <t>Nataly Drogerija TR</t>
  </si>
  <si>
    <t>PC GAMES SOKOBANJA</t>
  </si>
  <si>
    <t>UGOTEHNA 037 KRUŠEVAC</t>
  </si>
  <si>
    <t>VIP BEOGRAD</t>
  </si>
  <si>
    <t>FLOOR NIŠ</t>
  </si>
  <si>
    <t>FEDORAKOM DOO</t>
  </si>
  <si>
    <t>ZAVOD TIMOK ZAJEČAR</t>
  </si>
  <si>
    <t>VAGAR IVANOVIĆ NIŠ</t>
  </si>
  <si>
    <t>BIROS</t>
  </si>
  <si>
    <t>TR Miletic</t>
  </si>
  <si>
    <t>LIBROSAN PANČEVO</t>
  </si>
  <si>
    <t>INFOLAB BEOGRAD</t>
  </si>
  <si>
    <t>JP POSTA SRBIJE</t>
  </si>
  <si>
    <t>AMIRAL NIŠ</t>
  </si>
  <si>
    <t xml:space="preserve">Trade Promet </t>
  </si>
  <si>
    <t>Stefkom D.OO</t>
  </si>
  <si>
    <t>Dil-Prom</t>
  </si>
  <si>
    <t>Elektro - Serdjo</t>
  </si>
  <si>
    <t>Dunav osiguranje</t>
  </si>
  <si>
    <t>JP POSTA SRBIJE-kamata</t>
  </si>
  <si>
    <t>Lekovi</t>
  </si>
  <si>
    <t>Vega</t>
  </si>
  <si>
    <t>Farmalogist</t>
  </si>
  <si>
    <t>Messer tehnogas</t>
  </si>
  <si>
    <t>San.mater.</t>
  </si>
  <si>
    <t>Interlab EXIM</t>
  </si>
  <si>
    <t>Yunycom d.o.o</t>
  </si>
  <si>
    <t>Scor</t>
  </si>
  <si>
    <t>EcoTrade BG doo</t>
  </si>
  <si>
    <t>ProMedia</t>
  </si>
  <si>
    <t>Veltas</t>
  </si>
  <si>
    <t>Sinofarm doo</t>
  </si>
  <si>
    <t>Superlab</t>
  </si>
  <si>
    <t>Kiseonik</t>
  </si>
</sst>
</file>

<file path=xl/styles.xml><?xml version="1.0" encoding="utf-8"?>
<styleSheet xmlns="http://schemas.openxmlformats.org/spreadsheetml/2006/main">
  <numFmts count="4">
    <numFmt numFmtId="164" formatCode="#,##0.00\ [$Дин.-281A]"/>
    <numFmt numFmtId="165" formatCode="#,##0.00\ [$Дин.-C1A]"/>
    <numFmt numFmtId="166" formatCode="#,##0.00\ "/>
    <numFmt numFmtId="167" formatCode="#,##0.0"/>
  </numFmts>
  <fonts count="1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b/>
      <sz val="10"/>
      <name val="Arial"/>
      <family val="2"/>
    </font>
    <font>
      <b/>
      <sz val="10"/>
      <name val="Arial"/>
      <family val="2"/>
      <charset val="238"/>
    </font>
    <font>
      <b/>
      <sz val="10"/>
      <color rgb="FF7030A0"/>
      <name val="Arial"/>
      <family val="2"/>
    </font>
    <font>
      <sz val="10"/>
      <name val="Tahoma"/>
      <family val="2"/>
    </font>
    <font>
      <b/>
      <sz val="14"/>
      <name val="Calibri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2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sz val="10"/>
      <name val="Arial"/>
      <family val="2"/>
    </font>
    <font>
      <b/>
      <sz val="11"/>
      <name val="Calibri"/>
      <family val="2"/>
      <scheme val="minor"/>
    </font>
    <font>
      <sz val="10"/>
      <name val="Arial"/>
      <family val="2"/>
      <charset val="238"/>
    </font>
    <font>
      <b/>
      <sz val="10"/>
      <color indexed="64"/>
      <name val="Tahoma"/>
      <family val="2"/>
    </font>
    <font>
      <sz val="10"/>
      <color rgb="FF00206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0" xfId="0" applyBorder="1"/>
    <xf numFmtId="0" fontId="2" fillId="0" borderId="0" xfId="0" applyFont="1" applyFill="1" applyBorder="1" applyAlignment="1">
      <alignment horizontal="left" vertical="top" wrapText="1"/>
    </xf>
    <xf numFmtId="4" fontId="3" fillId="0" borderId="0" xfId="0" applyNumberFormat="1" applyFont="1" applyFill="1" applyBorder="1"/>
    <xf numFmtId="4" fontId="4" fillId="0" borderId="0" xfId="0" applyNumberFormat="1" applyFont="1" applyFill="1" applyBorder="1"/>
    <xf numFmtId="166" fontId="2" fillId="0" borderId="0" xfId="0" applyNumberFormat="1" applyFont="1" applyFill="1" applyBorder="1" applyAlignment="1">
      <alignment horizontal="right" vertical="top"/>
    </xf>
    <xf numFmtId="0" fontId="7" fillId="0" borderId="0" xfId="0" applyFont="1"/>
    <xf numFmtId="0" fontId="7" fillId="0" borderId="0" xfId="0" applyFont="1" applyProtection="1">
      <protection locked="0"/>
    </xf>
    <xf numFmtId="0" fontId="8" fillId="0" borderId="0" xfId="0" applyFont="1"/>
    <xf numFmtId="0" fontId="9" fillId="0" borderId="0" xfId="0" applyFont="1"/>
    <xf numFmtId="14" fontId="10" fillId="0" borderId="0" xfId="0" applyNumberFormat="1" applyFont="1" applyProtection="1">
      <protection locked="0"/>
    </xf>
    <xf numFmtId="0" fontId="8" fillId="0" borderId="1" xfId="0" applyFont="1" applyBorder="1" applyProtection="1"/>
    <xf numFmtId="165" fontId="8" fillId="0" borderId="1" xfId="0" applyNumberFormat="1" applyFont="1" applyBorder="1" applyProtection="1"/>
    <xf numFmtId="164" fontId="8" fillId="0" borderId="1" xfId="0" applyNumberFormat="1" applyFont="1" applyBorder="1" applyProtection="1">
      <protection locked="0"/>
    </xf>
    <xf numFmtId="164" fontId="8" fillId="0" borderId="1" xfId="0" applyNumberFormat="1" applyFont="1" applyBorder="1" applyProtection="1"/>
    <xf numFmtId="0" fontId="8" fillId="0" borderId="1" xfId="0" applyFont="1" applyBorder="1" applyAlignment="1" applyProtection="1">
      <alignment wrapText="1"/>
    </xf>
    <xf numFmtId="0" fontId="8" fillId="0" borderId="1" xfId="0" applyFont="1" applyBorder="1" applyProtection="1">
      <protection locked="0"/>
    </xf>
    <xf numFmtId="164" fontId="8" fillId="0" borderId="4" xfId="0" applyNumberFormat="1" applyFont="1" applyBorder="1" applyProtection="1">
      <protection locked="0"/>
    </xf>
    <xf numFmtId="0" fontId="8" fillId="0" borderId="5" xfId="0" applyFont="1" applyBorder="1"/>
    <xf numFmtId="164" fontId="8" fillId="0" borderId="0" xfId="0" applyNumberFormat="1" applyFont="1"/>
    <xf numFmtId="0" fontId="8" fillId="0" borderId="1" xfId="0" applyFont="1" applyBorder="1"/>
    <xf numFmtId="0" fontId="8" fillId="0" borderId="1" xfId="0" applyFont="1" applyBorder="1" applyAlignment="1">
      <alignment wrapText="1"/>
    </xf>
    <xf numFmtId="0" fontId="13" fillId="0" borderId="0" xfId="0" applyFont="1" applyFill="1" applyBorder="1"/>
    <xf numFmtId="0" fontId="6" fillId="0" borderId="0" xfId="0" applyFont="1" applyFill="1" applyBorder="1" applyAlignment="1">
      <alignment horizontal="left" vertical="top" wrapText="1"/>
    </xf>
    <xf numFmtId="0" fontId="8" fillId="0" borderId="0" xfId="0" applyFont="1" applyBorder="1"/>
    <xf numFmtId="0" fontId="14" fillId="0" borderId="0" xfId="0" applyFont="1"/>
    <xf numFmtId="4" fontId="4" fillId="0" borderId="1" xfId="0" applyNumberFormat="1" applyFont="1" applyFill="1" applyBorder="1"/>
    <xf numFmtId="0" fontId="13" fillId="0" borderId="1" xfId="0" applyFont="1" applyFill="1" applyBorder="1"/>
    <xf numFmtId="164" fontId="8" fillId="0" borderId="0" xfId="0" applyNumberFormat="1" applyFont="1" applyBorder="1"/>
    <xf numFmtId="0" fontId="14" fillId="0" borderId="0" xfId="0" applyFont="1" applyBorder="1"/>
    <xf numFmtId="4" fontId="15" fillId="0" borderId="1" xfId="0" applyNumberFormat="1" applyFont="1" applyFill="1" applyBorder="1"/>
    <xf numFmtId="4" fontId="0" fillId="0" borderId="1" xfId="0" applyNumberFormat="1" applyBorder="1"/>
    <xf numFmtId="4" fontId="8" fillId="0" borderId="0" xfId="0" applyNumberFormat="1" applyFont="1" applyBorder="1"/>
    <xf numFmtId="4" fontId="13" fillId="0" borderId="0" xfId="0" applyNumberFormat="1" applyFont="1" applyFill="1" applyBorder="1"/>
    <xf numFmtId="0" fontId="16" fillId="0" borderId="0" xfId="0" applyFont="1" applyFill="1" applyBorder="1" applyAlignment="1">
      <alignment horizontal="left" vertical="top" wrapText="1"/>
    </xf>
    <xf numFmtId="166" fontId="2" fillId="0" borderId="1" xfId="0" applyNumberFormat="1" applyFont="1" applyBorder="1" applyAlignment="1">
      <alignment horizontal="right" vertical="top"/>
    </xf>
    <xf numFmtId="0" fontId="3" fillId="0" borderId="0" xfId="0" applyFont="1" applyFill="1" applyBorder="1"/>
    <xf numFmtId="166" fontId="0" fillId="0" borderId="1" xfId="0" applyNumberFormat="1" applyFill="1" applyBorder="1"/>
    <xf numFmtId="0" fontId="2" fillId="0" borderId="1" xfId="0" applyFont="1" applyFill="1" applyBorder="1" applyAlignment="1">
      <alignment horizontal="left" vertical="top" wrapText="1"/>
    </xf>
    <xf numFmtId="4" fontId="0" fillId="0" borderId="1" xfId="0" applyNumberFormat="1" applyFill="1" applyBorder="1"/>
    <xf numFmtId="4" fontId="0" fillId="0" borderId="1" xfId="0" applyNumberFormat="1" applyFont="1" applyFill="1" applyBorder="1"/>
    <xf numFmtId="167" fontId="0" fillId="0" borderId="1" xfId="0" applyNumberFormat="1" applyFont="1" applyFill="1" applyBorder="1"/>
    <xf numFmtId="166" fontId="0" fillId="0" borderId="1" xfId="0" applyNumberFormat="1" applyFont="1" applyFill="1" applyBorder="1"/>
    <xf numFmtId="4" fontId="5" fillId="0" borderId="1" xfId="0" applyNumberFormat="1" applyFont="1" applyFill="1" applyBorder="1"/>
    <xf numFmtId="4" fontId="3" fillId="0" borderId="1" xfId="0" applyNumberFormat="1" applyFont="1" applyFill="1" applyBorder="1"/>
    <xf numFmtId="0" fontId="2" fillId="0" borderId="1" xfId="0" applyFont="1" applyBorder="1" applyAlignment="1">
      <alignment horizontal="left" vertical="top" wrapText="1"/>
    </xf>
    <xf numFmtId="4" fontId="1" fillId="0" borderId="1" xfId="0" applyNumberFormat="1" applyFont="1" applyBorder="1"/>
    <xf numFmtId="0" fontId="0" fillId="0" borderId="1" xfId="0" applyBorder="1"/>
    <xf numFmtId="4" fontId="0" fillId="0" borderId="0" xfId="0" applyNumberFormat="1"/>
    <xf numFmtId="0" fontId="2" fillId="0" borderId="0" xfId="0" applyFont="1" applyBorder="1" applyAlignment="1">
      <alignment horizontal="left" vertical="top" wrapText="1"/>
    </xf>
    <xf numFmtId="4" fontId="17" fillId="0" borderId="1" xfId="0" applyNumberFormat="1" applyFont="1" applyFill="1" applyBorder="1"/>
    <xf numFmtId="166" fontId="2" fillId="0" borderId="1" xfId="0" applyNumberFormat="1" applyFont="1" applyFill="1" applyBorder="1" applyAlignment="1">
      <alignment horizontal="right" vertical="top"/>
    </xf>
    <xf numFmtId="166" fontId="6" fillId="0" borderId="1" xfId="0" applyNumberFormat="1" applyFont="1" applyFill="1" applyBorder="1" applyAlignment="1">
      <alignment horizontal="right" vertical="top"/>
    </xf>
    <xf numFmtId="0" fontId="13" fillId="0" borderId="1" xfId="0" applyFont="1" applyBorder="1"/>
    <xf numFmtId="0" fontId="0" fillId="0" borderId="1" xfId="0" applyFont="1" applyFill="1" applyBorder="1"/>
    <xf numFmtId="166" fontId="13" fillId="0" borderId="1" xfId="0" applyNumberFormat="1" applyFont="1" applyBorder="1"/>
    <xf numFmtId="0" fontId="1" fillId="0" borderId="0" xfId="0" applyFont="1"/>
    <xf numFmtId="0" fontId="11" fillId="0" borderId="1" xfId="0" applyFont="1" applyBorder="1" applyAlignment="1">
      <alignment horizontal="right"/>
    </xf>
    <xf numFmtId="0" fontId="7" fillId="0" borderId="0" xfId="0" applyFont="1" applyAlignment="1" applyProtection="1">
      <alignment horizontal="center" vertical="center" wrapText="1"/>
    </xf>
    <xf numFmtId="0" fontId="11" fillId="0" borderId="2" xfId="0" applyFont="1" applyBorder="1" applyAlignment="1" applyProtection="1">
      <alignment horizontal="right" vertical="top" wrapText="1"/>
    </xf>
    <xf numFmtId="0" fontId="11" fillId="0" borderId="3" xfId="0" applyFont="1" applyBorder="1" applyAlignment="1" applyProtection="1">
      <alignment horizontal="right" vertical="top" wrapText="1"/>
    </xf>
    <xf numFmtId="0" fontId="9" fillId="0" borderId="2" xfId="0" applyFont="1" applyBorder="1" applyAlignment="1" applyProtection="1">
      <alignment horizontal="center" vertical="center"/>
    </xf>
    <xf numFmtId="0" fontId="9" fillId="0" borderId="3" xfId="0" applyFont="1" applyBorder="1" applyAlignment="1" applyProtection="1">
      <alignment horizontal="center" vertical="center"/>
    </xf>
    <xf numFmtId="0" fontId="12" fillId="0" borderId="1" xfId="0" applyFont="1" applyBorder="1" applyAlignment="1" applyProtection="1">
      <alignment horizontal="right"/>
    </xf>
    <xf numFmtId="0" fontId="12" fillId="0" borderId="2" xfId="0" applyFont="1" applyBorder="1" applyAlignment="1" applyProtection="1">
      <alignment horizontal="right"/>
    </xf>
    <xf numFmtId="0" fontId="12" fillId="0" borderId="3" xfId="0" applyFont="1" applyBorder="1" applyAlignment="1" applyProtection="1">
      <alignment horizontal="right"/>
    </xf>
    <xf numFmtId="0" fontId="9" fillId="0" borderId="1" xfId="0" applyFont="1" applyBorder="1" applyAlignment="1" applyProtection="1">
      <alignment horizontal="center"/>
    </xf>
    <xf numFmtId="0" fontId="1" fillId="0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5"/>
  <sheetViews>
    <sheetView tabSelected="1" workbookViewId="0">
      <selection activeCell="G77" sqref="G77"/>
    </sheetView>
  </sheetViews>
  <sheetFormatPr defaultRowHeight="15"/>
  <cols>
    <col min="1" max="1" width="18.7109375" customWidth="1"/>
    <col min="2" max="2" width="46" customWidth="1"/>
    <col min="3" max="3" width="18.140625" customWidth="1"/>
    <col min="6" max="6" width="14.5703125" customWidth="1"/>
  </cols>
  <sheetData>
    <row r="1" spans="1:8" ht="18.75">
      <c r="A1" s="6" t="s">
        <v>0</v>
      </c>
      <c r="B1" s="7" t="s">
        <v>31</v>
      </c>
      <c r="C1" s="8"/>
      <c r="D1" s="8"/>
      <c r="E1" s="9" t="s">
        <v>1</v>
      </c>
      <c r="F1" s="10" t="s">
        <v>34</v>
      </c>
    </row>
    <row r="2" spans="1:8" ht="18.75">
      <c r="A2" s="58" t="s">
        <v>2</v>
      </c>
      <c r="B2" s="58"/>
      <c r="C2" s="8"/>
      <c r="D2" s="8"/>
      <c r="E2" s="8"/>
      <c r="F2" s="8"/>
    </row>
    <row r="3" spans="1:8">
      <c r="A3" s="11">
        <v>1</v>
      </c>
      <c r="B3" s="11" t="s">
        <v>3</v>
      </c>
      <c r="C3" s="12">
        <v>5493524.9899999993</v>
      </c>
      <c r="D3" s="8"/>
      <c r="E3" s="8"/>
      <c r="F3" s="8"/>
    </row>
    <row r="4" spans="1:8">
      <c r="A4" s="11">
        <v>2</v>
      </c>
      <c r="B4" s="11" t="s">
        <v>4</v>
      </c>
      <c r="C4" s="13">
        <v>247595.32</v>
      </c>
      <c r="D4" s="8"/>
      <c r="E4" s="8"/>
      <c r="F4" s="8"/>
    </row>
    <row r="5" spans="1:8">
      <c r="A5" s="11">
        <v>3</v>
      </c>
      <c r="B5" s="11" t="s">
        <v>5</v>
      </c>
      <c r="C5" s="13">
        <v>0</v>
      </c>
      <c r="D5" s="8"/>
      <c r="E5" s="8"/>
      <c r="F5" s="8"/>
    </row>
    <row r="6" spans="1:8">
      <c r="A6" s="11">
        <v>4</v>
      </c>
      <c r="B6" s="11" t="s">
        <v>6</v>
      </c>
      <c r="C6" s="13">
        <v>384423.02</v>
      </c>
      <c r="D6" s="8"/>
      <c r="E6" s="8"/>
      <c r="F6" s="8"/>
    </row>
    <row r="7" spans="1:8">
      <c r="A7" s="59" t="s">
        <v>7</v>
      </c>
      <c r="B7" s="60"/>
      <c r="C7" s="14">
        <f>SUM(C3:C6)</f>
        <v>6125543.3300000001</v>
      </c>
      <c r="D7" s="8"/>
      <c r="E7" s="8"/>
      <c r="F7" s="8"/>
    </row>
    <row r="8" spans="1:8" ht="18.75">
      <c r="A8" s="61" t="s">
        <v>8</v>
      </c>
      <c r="B8" s="62"/>
      <c r="C8" s="12"/>
      <c r="D8" s="8"/>
      <c r="E8" s="8"/>
      <c r="F8" s="8"/>
    </row>
    <row r="9" spans="1:8" ht="36" customHeight="1">
      <c r="A9" s="11">
        <v>1</v>
      </c>
      <c r="B9" s="15" t="s">
        <v>32</v>
      </c>
      <c r="C9" s="13">
        <v>2717134.58</v>
      </c>
      <c r="D9" s="8"/>
      <c r="E9" s="8"/>
      <c r="F9" s="8"/>
      <c r="H9">
        <v>1</v>
      </c>
    </row>
    <row r="10" spans="1:8">
      <c r="A10" s="11">
        <v>2</v>
      </c>
      <c r="B10" s="11" t="s">
        <v>9</v>
      </c>
      <c r="C10" s="13">
        <v>0</v>
      </c>
      <c r="D10" s="8"/>
      <c r="E10" s="8"/>
      <c r="F10" s="8"/>
    </row>
    <row r="11" spans="1:8">
      <c r="A11" s="63" t="s">
        <v>10</v>
      </c>
      <c r="B11" s="63"/>
      <c r="C11" s="12">
        <f>SUM(C9:C10)</f>
        <v>2717134.58</v>
      </c>
      <c r="D11" s="8"/>
      <c r="E11" s="8"/>
      <c r="F11" s="8"/>
    </row>
    <row r="12" spans="1:8">
      <c r="A12" s="64" t="s">
        <v>11</v>
      </c>
      <c r="B12" s="65"/>
      <c r="C12" s="12">
        <f>C7-C11</f>
        <v>3408408.75</v>
      </c>
      <c r="D12" s="8"/>
      <c r="E12" s="8"/>
      <c r="F12" s="8"/>
    </row>
    <row r="13" spans="1:8" ht="18.75">
      <c r="A13" s="66" t="s">
        <v>12</v>
      </c>
      <c r="B13" s="66"/>
      <c r="C13" s="16"/>
      <c r="D13" s="8"/>
      <c r="E13" s="8"/>
      <c r="F13" s="8"/>
    </row>
    <row r="14" spans="1:8">
      <c r="A14" s="11">
        <v>1</v>
      </c>
      <c r="B14" s="11" t="s">
        <v>13</v>
      </c>
      <c r="C14" s="13">
        <v>0</v>
      </c>
      <c r="D14" s="8"/>
      <c r="E14" s="8"/>
      <c r="F14" s="8"/>
    </row>
    <row r="15" spans="1:8">
      <c r="A15" s="11">
        <v>2</v>
      </c>
      <c r="B15" s="11" t="s">
        <v>14</v>
      </c>
      <c r="C15" s="13">
        <v>0</v>
      </c>
      <c r="D15" s="8"/>
      <c r="E15" s="8"/>
      <c r="F15" s="8"/>
    </row>
    <row r="16" spans="1:8">
      <c r="A16" s="11">
        <v>3</v>
      </c>
      <c r="B16" s="11" t="s">
        <v>15</v>
      </c>
      <c r="C16" s="13">
        <v>0</v>
      </c>
      <c r="D16" s="8"/>
      <c r="E16" s="8"/>
      <c r="F16" s="8"/>
    </row>
    <row r="17" spans="1:6">
      <c r="A17" s="11">
        <v>4</v>
      </c>
      <c r="B17" s="11" t="s">
        <v>16</v>
      </c>
      <c r="C17" s="13">
        <v>924482.6</v>
      </c>
      <c r="D17" s="8"/>
      <c r="E17" s="8"/>
      <c r="F17" s="8"/>
    </row>
    <row r="18" spans="1:6">
      <c r="A18" s="11">
        <v>5</v>
      </c>
      <c r="B18" s="11" t="s">
        <v>17</v>
      </c>
      <c r="C18" s="13">
        <v>456891.11</v>
      </c>
      <c r="D18" s="8"/>
      <c r="E18" s="8"/>
      <c r="F18" s="8"/>
    </row>
    <row r="19" spans="1:6">
      <c r="A19" s="11">
        <v>6</v>
      </c>
      <c r="B19" s="11" t="s">
        <v>18</v>
      </c>
      <c r="C19" s="17">
        <v>530324.24</v>
      </c>
      <c r="D19" s="18"/>
      <c r="E19" s="8"/>
      <c r="F19" s="19"/>
    </row>
    <row r="20" spans="1:6">
      <c r="A20" s="20">
        <v>7</v>
      </c>
      <c r="B20" s="20" t="s">
        <v>19</v>
      </c>
      <c r="C20" s="13">
        <f>247595.32+154663.91</f>
        <v>402259.23</v>
      </c>
      <c r="D20" s="8"/>
      <c r="E20" s="8"/>
      <c r="F20" s="8"/>
    </row>
    <row r="21" spans="1:6">
      <c r="A21" s="20">
        <v>8</v>
      </c>
      <c r="B21" s="20" t="s">
        <v>20</v>
      </c>
      <c r="C21" s="13">
        <v>0</v>
      </c>
      <c r="D21" s="8"/>
      <c r="E21" s="8"/>
      <c r="F21" s="8"/>
    </row>
    <row r="22" spans="1:6">
      <c r="A22" s="20">
        <v>9</v>
      </c>
      <c r="B22" s="20" t="s">
        <v>21</v>
      </c>
      <c r="C22" s="13">
        <v>0</v>
      </c>
      <c r="D22" s="8"/>
      <c r="E22" s="8"/>
      <c r="F22" s="8"/>
    </row>
    <row r="23" spans="1:6">
      <c r="A23" s="20">
        <v>10</v>
      </c>
      <c r="B23" s="20" t="s">
        <v>22</v>
      </c>
      <c r="C23" s="13">
        <v>0</v>
      </c>
      <c r="D23" s="8"/>
      <c r="E23" s="8"/>
      <c r="F23" s="8"/>
    </row>
    <row r="24" spans="1:6" ht="30">
      <c r="A24" s="20">
        <v>11</v>
      </c>
      <c r="B24" s="21" t="s">
        <v>23</v>
      </c>
      <c r="C24" s="13">
        <v>403177.4</v>
      </c>
      <c r="D24" s="8"/>
      <c r="E24" s="8"/>
      <c r="F24" s="8"/>
    </row>
    <row r="25" spans="1:6" ht="30" customHeight="1">
      <c r="A25" s="20">
        <v>12</v>
      </c>
      <c r="B25" s="21" t="s">
        <v>24</v>
      </c>
      <c r="C25" s="13">
        <v>0</v>
      </c>
      <c r="D25" s="8"/>
      <c r="E25" s="8"/>
      <c r="F25" s="8"/>
    </row>
    <row r="26" spans="1:6" ht="24.75" customHeight="1">
      <c r="A26" s="20">
        <v>13</v>
      </c>
      <c r="B26" s="21" t="s">
        <v>25</v>
      </c>
      <c r="C26" s="13">
        <v>0</v>
      </c>
      <c r="D26" s="8"/>
      <c r="E26" s="8"/>
      <c r="F26" s="8"/>
    </row>
    <row r="27" spans="1:6" ht="18.75" customHeight="1">
      <c r="A27" s="20">
        <v>14</v>
      </c>
      <c r="B27" s="20" t="s">
        <v>26</v>
      </c>
      <c r="C27" s="13">
        <v>0</v>
      </c>
      <c r="D27" s="8"/>
      <c r="E27" s="8"/>
      <c r="F27" s="8"/>
    </row>
    <row r="28" spans="1:6">
      <c r="A28" s="20">
        <v>15</v>
      </c>
      <c r="B28" s="20" t="s">
        <v>27</v>
      </c>
      <c r="C28" s="13">
        <v>0</v>
      </c>
      <c r="D28" s="8"/>
      <c r="E28" s="8"/>
      <c r="F28" s="8"/>
    </row>
    <row r="29" spans="1:6">
      <c r="A29" s="20">
        <v>16</v>
      </c>
      <c r="B29" s="20" t="s">
        <v>28</v>
      </c>
      <c r="C29" s="13">
        <v>0</v>
      </c>
      <c r="D29" s="8"/>
      <c r="E29" s="8"/>
      <c r="F29" s="8"/>
    </row>
    <row r="30" spans="1:6">
      <c r="A30" s="20">
        <v>17</v>
      </c>
      <c r="B30" s="20" t="s">
        <v>29</v>
      </c>
      <c r="C30" s="13">
        <v>0</v>
      </c>
      <c r="D30" s="8"/>
      <c r="E30" s="8"/>
      <c r="F30" s="8"/>
    </row>
    <row r="31" spans="1:6">
      <c r="A31" s="57" t="s">
        <v>30</v>
      </c>
      <c r="B31" s="57"/>
      <c r="C31" s="14">
        <f>SUM(C14:C30)</f>
        <v>2717134.5799999996</v>
      </c>
      <c r="D31" s="8"/>
      <c r="E31" s="8"/>
      <c r="F31" s="8"/>
    </row>
    <row r="32" spans="1:6">
      <c r="A32" s="8"/>
      <c r="B32" s="8"/>
      <c r="C32" s="19"/>
      <c r="D32" s="8"/>
      <c r="E32" s="8"/>
      <c r="F32" s="8"/>
    </row>
    <row r="33" spans="1:6">
      <c r="A33" s="25" t="s">
        <v>33</v>
      </c>
      <c r="B33" s="8"/>
      <c r="C33" s="19"/>
      <c r="D33" s="8"/>
      <c r="E33" s="8"/>
      <c r="F33" s="8"/>
    </row>
    <row r="34" spans="1:6">
      <c r="A34" s="25" t="s">
        <v>35</v>
      </c>
      <c r="B34" s="8"/>
      <c r="C34" s="19"/>
      <c r="D34" s="8"/>
      <c r="E34" s="8"/>
      <c r="F34" s="8"/>
    </row>
    <row r="35" spans="1:6">
      <c r="A35" s="27" t="s">
        <v>36</v>
      </c>
      <c r="B35" s="27"/>
      <c r="C35" s="31">
        <v>860000</v>
      </c>
      <c r="D35" s="8"/>
      <c r="E35" s="8"/>
      <c r="F35" s="8"/>
    </row>
    <row r="36" spans="1:6" ht="16.5" customHeight="1">
      <c r="A36" s="27" t="s">
        <v>37</v>
      </c>
      <c r="B36" s="27"/>
      <c r="C36" s="35">
        <v>64482.6</v>
      </c>
      <c r="D36" s="8"/>
      <c r="E36" s="8"/>
      <c r="F36" s="8"/>
    </row>
    <row r="37" spans="1:6">
      <c r="A37" s="29"/>
      <c r="B37" s="24"/>
      <c r="C37" s="28">
        <f>SUM(C35:C36)</f>
        <v>924482.6</v>
      </c>
      <c r="D37" s="22"/>
      <c r="E37" s="8"/>
      <c r="F37" s="8"/>
    </row>
    <row r="38" spans="1:6">
      <c r="A38" s="36" t="s">
        <v>38</v>
      </c>
      <c r="B38" s="32"/>
      <c r="C38" s="33"/>
      <c r="D38" s="23"/>
      <c r="E38" s="8"/>
      <c r="F38" s="8"/>
    </row>
    <row r="39" spans="1:6">
      <c r="A39" s="38" t="s">
        <v>39</v>
      </c>
      <c r="B39" s="30"/>
      <c r="C39" s="37">
        <v>17626.5</v>
      </c>
      <c r="D39" s="2"/>
      <c r="E39" s="8"/>
      <c r="F39" s="8"/>
    </row>
    <row r="40" spans="1:6">
      <c r="A40" s="38" t="s">
        <v>40</v>
      </c>
      <c r="B40" s="26"/>
      <c r="C40" s="39">
        <v>250885.38</v>
      </c>
      <c r="D40" s="2"/>
      <c r="E40" s="24"/>
      <c r="F40" s="24"/>
    </row>
    <row r="41" spans="1:6">
      <c r="A41" s="38" t="s">
        <v>41</v>
      </c>
      <c r="B41" s="43"/>
      <c r="C41" s="40">
        <v>25247</v>
      </c>
      <c r="D41" s="2"/>
      <c r="E41" s="24"/>
      <c r="F41" s="24"/>
    </row>
    <row r="42" spans="1:6">
      <c r="A42" s="38" t="s">
        <v>42</v>
      </c>
      <c r="B42" s="26"/>
      <c r="C42" s="40">
        <v>86082</v>
      </c>
      <c r="D42" s="2"/>
      <c r="E42" s="8"/>
      <c r="F42" s="8"/>
    </row>
    <row r="43" spans="1:6">
      <c r="A43" s="38" t="s">
        <v>43</v>
      </c>
      <c r="B43" s="26"/>
      <c r="C43" s="40">
        <v>16038</v>
      </c>
      <c r="D43" s="2"/>
    </row>
    <row r="44" spans="1:6">
      <c r="A44" s="38" t="s">
        <v>44</v>
      </c>
      <c r="B44" s="26"/>
      <c r="C44" s="41">
        <v>28497.600000000002</v>
      </c>
      <c r="D44" s="2"/>
    </row>
    <row r="45" spans="1:6">
      <c r="A45" s="38" t="s">
        <v>45</v>
      </c>
      <c r="B45" s="44"/>
      <c r="C45" s="42">
        <v>32514.63</v>
      </c>
      <c r="D45" s="2"/>
    </row>
    <row r="46" spans="1:6">
      <c r="A46" s="2"/>
      <c r="B46" s="4"/>
      <c r="C46" s="5">
        <f>SUM(C39:C45)</f>
        <v>456891.11</v>
      </c>
      <c r="D46" s="2"/>
    </row>
    <row r="47" spans="1:6">
      <c r="A47" s="34" t="s">
        <v>46</v>
      </c>
      <c r="B47" s="3"/>
      <c r="C47" s="5"/>
      <c r="D47" s="2"/>
    </row>
    <row r="48" spans="1:6">
      <c r="A48" s="45" t="s">
        <v>47</v>
      </c>
      <c r="B48" s="26"/>
      <c r="C48" s="50">
        <v>29172</v>
      </c>
      <c r="D48" s="49"/>
    </row>
    <row r="49" spans="1:4">
      <c r="A49" s="45" t="s">
        <v>48</v>
      </c>
      <c r="B49" s="26"/>
      <c r="C49" s="39">
        <v>97434</v>
      </c>
      <c r="D49" s="49"/>
    </row>
    <row r="50" spans="1:4" ht="25.5">
      <c r="A50" s="45" t="s">
        <v>49</v>
      </c>
      <c r="B50" s="43"/>
      <c r="C50" s="39">
        <v>2779</v>
      </c>
      <c r="D50" s="49"/>
    </row>
    <row r="51" spans="1:4" ht="25.5">
      <c r="A51" s="45" t="s">
        <v>50</v>
      </c>
      <c r="B51" s="26"/>
      <c r="C51" s="37">
        <v>45823.8</v>
      </c>
      <c r="D51" s="49"/>
    </row>
    <row r="52" spans="1:4">
      <c r="A52" s="45" t="s">
        <v>51</v>
      </c>
      <c r="B52" s="26"/>
      <c r="C52" s="37">
        <v>816</v>
      </c>
      <c r="D52" s="49"/>
    </row>
    <row r="53" spans="1:4">
      <c r="A53" s="45" t="s">
        <v>52</v>
      </c>
      <c r="B53" s="31"/>
      <c r="C53" s="39">
        <v>4100</v>
      </c>
      <c r="D53" s="49"/>
    </row>
    <row r="54" spans="1:4">
      <c r="A54" s="45" t="s">
        <v>53</v>
      </c>
      <c r="B54" s="31"/>
      <c r="C54" s="37">
        <v>2000</v>
      </c>
      <c r="D54" s="49"/>
    </row>
    <row r="55" spans="1:4" ht="25.5">
      <c r="A55" s="45" t="s">
        <v>54</v>
      </c>
      <c r="B55" s="31"/>
      <c r="C55" s="39">
        <v>42865</v>
      </c>
      <c r="D55" s="49"/>
    </row>
    <row r="56" spans="1:4" ht="25.5">
      <c r="A56" s="45" t="s">
        <v>55</v>
      </c>
      <c r="B56" s="31"/>
      <c r="C56" s="37">
        <v>14400</v>
      </c>
      <c r="D56" s="49"/>
    </row>
    <row r="57" spans="1:4">
      <c r="A57" s="45" t="s">
        <v>56</v>
      </c>
      <c r="B57" s="46"/>
      <c r="C57" s="51">
        <v>3000</v>
      </c>
      <c r="D57" s="49"/>
    </row>
    <row r="58" spans="1:4">
      <c r="A58" s="45" t="s">
        <v>57</v>
      </c>
      <c r="B58" s="31"/>
      <c r="C58" s="51">
        <v>1699.99</v>
      </c>
      <c r="D58" s="49"/>
    </row>
    <row r="59" spans="1:4">
      <c r="A59" s="45" t="s">
        <v>58</v>
      </c>
      <c r="B59" s="47"/>
      <c r="C59" s="52">
        <v>6384</v>
      </c>
      <c r="D59" s="49"/>
    </row>
    <row r="60" spans="1:4">
      <c r="A60" s="45" t="s">
        <v>59</v>
      </c>
      <c r="B60" s="31"/>
      <c r="C60" s="51">
        <v>84000</v>
      </c>
      <c r="D60" s="49"/>
    </row>
    <row r="61" spans="1:4">
      <c r="A61" s="45" t="s">
        <v>60</v>
      </c>
      <c r="B61" s="47"/>
      <c r="C61" s="51">
        <v>13030</v>
      </c>
      <c r="D61" s="49"/>
    </row>
    <row r="62" spans="1:4">
      <c r="A62" s="45" t="s">
        <v>61</v>
      </c>
      <c r="B62" s="47"/>
      <c r="C62" s="51">
        <v>60000</v>
      </c>
      <c r="D62" s="49"/>
    </row>
    <row r="63" spans="1:4">
      <c r="A63" s="45" t="s">
        <v>62</v>
      </c>
      <c r="B63" s="47"/>
      <c r="C63" s="51">
        <v>21840</v>
      </c>
      <c r="D63" s="49"/>
    </row>
    <row r="64" spans="1:4">
      <c r="A64" s="45" t="s">
        <v>63</v>
      </c>
      <c r="B64" s="47"/>
      <c r="C64" s="31">
        <v>7126.86</v>
      </c>
      <c r="D64" s="49"/>
    </row>
    <row r="65" spans="1:4">
      <c r="A65" s="45" t="s">
        <v>64</v>
      </c>
      <c r="B65" s="47"/>
      <c r="C65" s="31">
        <v>4320</v>
      </c>
      <c r="D65" s="49"/>
    </row>
    <row r="66" spans="1:4">
      <c r="A66" s="45" t="s">
        <v>65</v>
      </c>
      <c r="B66" s="47"/>
      <c r="C66" s="31">
        <v>8004</v>
      </c>
      <c r="D66" s="49"/>
    </row>
    <row r="67" spans="1:4">
      <c r="A67" s="38" t="s">
        <v>66</v>
      </c>
      <c r="B67" s="47"/>
      <c r="C67" s="31">
        <v>81440.56</v>
      </c>
      <c r="D67" s="2"/>
    </row>
    <row r="68" spans="1:4" ht="25.5">
      <c r="A68" s="45" t="s">
        <v>67</v>
      </c>
      <c r="B68" s="47"/>
      <c r="C68" s="53">
        <v>89.03</v>
      </c>
      <c r="D68" s="49"/>
    </row>
    <row r="69" spans="1:4">
      <c r="C69" s="48">
        <f>SUM(C48:C68)</f>
        <v>530324.24</v>
      </c>
      <c r="D69" s="1"/>
    </row>
    <row r="70" spans="1:4">
      <c r="A70" s="34" t="s">
        <v>68</v>
      </c>
    </row>
    <row r="71" spans="1:4">
      <c r="A71" s="54" t="s">
        <v>69</v>
      </c>
      <c r="B71" s="47"/>
      <c r="C71" s="40">
        <v>45125.85</v>
      </c>
    </row>
    <row r="72" spans="1:4">
      <c r="A72" s="54" t="s">
        <v>70</v>
      </c>
      <c r="B72" s="47"/>
      <c r="C72" s="40">
        <f>96040.67+106428.8</f>
        <v>202469.47</v>
      </c>
    </row>
    <row r="73" spans="1:4">
      <c r="A73" s="67" t="s">
        <v>81</v>
      </c>
      <c r="B73" s="47"/>
      <c r="C73" s="40"/>
    </row>
    <row r="74" spans="1:4">
      <c r="A74" s="54" t="s">
        <v>71</v>
      </c>
      <c r="B74" s="47"/>
      <c r="C74" s="55">
        <v>154663.91</v>
      </c>
    </row>
    <row r="75" spans="1:4">
      <c r="C75" s="48">
        <f>SUM(C71:C74)</f>
        <v>402259.23</v>
      </c>
    </row>
    <row r="76" spans="1:4">
      <c r="A76" s="56" t="s">
        <v>72</v>
      </c>
    </row>
    <row r="77" spans="1:4">
      <c r="A77" s="45" t="s">
        <v>73</v>
      </c>
      <c r="B77" s="47"/>
      <c r="C77" s="31">
        <v>244800</v>
      </c>
    </row>
    <row r="78" spans="1:4">
      <c r="A78" s="45" t="s">
        <v>74</v>
      </c>
      <c r="B78" s="47"/>
      <c r="C78" s="31">
        <v>45360</v>
      </c>
    </row>
    <row r="79" spans="1:4">
      <c r="A79" s="45" t="s">
        <v>75</v>
      </c>
      <c r="B79" s="47"/>
      <c r="C79" s="31">
        <v>37017.599999999999</v>
      </c>
    </row>
    <row r="80" spans="1:4">
      <c r="A80" s="45" t="s">
        <v>76</v>
      </c>
      <c r="B80" s="47"/>
      <c r="C80" s="31">
        <v>4032</v>
      </c>
    </row>
    <row r="81" spans="1:3">
      <c r="A81" s="45" t="s">
        <v>77</v>
      </c>
      <c r="B81" s="47"/>
      <c r="C81" s="31">
        <v>8838</v>
      </c>
    </row>
    <row r="82" spans="1:3">
      <c r="A82" s="45" t="s">
        <v>78</v>
      </c>
      <c r="B82" s="47"/>
      <c r="C82" s="31">
        <v>23436</v>
      </c>
    </row>
    <row r="83" spans="1:3">
      <c r="A83" s="45" t="s">
        <v>79</v>
      </c>
      <c r="B83" s="47"/>
      <c r="C83" s="31">
        <v>26633</v>
      </c>
    </row>
    <row r="84" spans="1:3">
      <c r="A84" s="45" t="s">
        <v>80</v>
      </c>
      <c r="B84" s="47"/>
      <c r="C84" s="31">
        <v>13060.8</v>
      </c>
    </row>
    <row r="85" spans="1:3">
      <c r="C85" s="48">
        <f>SUM(C77:C84)</f>
        <v>403177.39999999997</v>
      </c>
    </row>
  </sheetData>
  <mergeCells count="7">
    <mergeCell ref="A31:B31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31"/>
    <dataValidation allowBlank="1" showInputMessage="1" showErrorMessage="1" promptTitle="Салдо" prompt="Укупни приливи- Укупно извршена плаћања" sqref="C12 C8 C3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Zana</cp:lastModifiedBy>
  <cp:lastPrinted>2019-07-05T06:52:27Z</cp:lastPrinted>
  <dcterms:created xsi:type="dcterms:W3CDTF">2018-07-30T07:31:11Z</dcterms:created>
  <dcterms:modified xsi:type="dcterms:W3CDTF">2019-10-08T06:39:24Z</dcterms:modified>
</cp:coreProperties>
</file>