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8" i="1" l="1"/>
  <c r="C47" i="1"/>
  <c r="C45" i="1"/>
  <c r="C43" i="1"/>
  <c r="C42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<sst xmlns="http://schemas.openxmlformats.org/spreadsheetml/2006/main" count="48" uniqueCount="48">
  <si>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</si>
  <si>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</si>
  <si>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</si>
  <si>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</si>
  <si>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</si>
  <si>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</si>
  <si>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</si>
  <si>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</si>
  <si>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</si>
  <si>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</si>
  <si>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</si>
  <si>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</si>
  <si>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</si>
  <si>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</si>
  <si>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</si>
  <si>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</si>
  <si>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</si>
  <si>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</si>
  <si>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</si>
  <si>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</si>
  <si>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</si>
  <si>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</si>
  <si>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</si>
  <si>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</si>
  <si>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</si>
  <si>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</si>
  <si>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</si>
  <si>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</si>
  <si>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</si>
  <si>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</si>
  <si>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</si>
  <si>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</si>
  <si>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</si>
  <si>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</si>
  <si>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</si>
  <si>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11.04.2023.</t>
  </si>
  <si>
    <t>Jubilarne nagrade</t>
  </si>
  <si>
    <t>Zaposleni</t>
  </si>
  <si>
    <t>Energenti</t>
  </si>
  <si>
    <t>NIS AD</t>
  </si>
  <si>
    <t>ZZZR Niš</t>
  </si>
  <si>
    <t>Zavod Timok</t>
  </si>
  <si>
    <t>JP Pošta</t>
  </si>
  <si>
    <t>Floor</t>
  </si>
  <si>
    <t>Bravox</t>
  </si>
  <si>
    <t>MF-naknade</t>
  </si>
  <si>
    <t>Lekovi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</si>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</sst>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ont="1" applyBorder="1"/>
    <xf numFmtId="4" fontId="0" fillId="0" borderId="0" xfId="0" applyNumberFormat="1" applyBorder="1"/>
    <xf numFmtId="4" fontId="0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/>
    <xf numFmtId="0" fontId="9" fillId="0" borderId="1" xfId="0" applyFont="1" applyBorder="1" applyAlignment="1"/>
    <xf numFmtId="168" fontId="8" fillId="0" borderId="1" xfId="0" applyNumberFormat="1" applyFont="1" applyFill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/>
    <xf numFmtId="167" fontId="0" fillId="0" borderId="1" xfId="0" applyNumberFormat="1" applyFont="1" applyFill="1" applyBorder="1" applyAlignment="1"/>
    <xf numFmtId="0" fontId="0" fillId="0" borderId="1" xfId="0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E52" sqref="E5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60" t="s">
        <v>2</v>
      </c>
      <c r="B2" s="6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3502973.3499999982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2979074.2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1" t="s">
        <v>7</v>
      </c>
      <c r="B7" s="62"/>
      <c r="C7" s="7">
        <f>SUM(C3:C6)</f>
        <v>6482047.5499999989</v>
      </c>
      <c r="D7" s="3"/>
      <c r="E7" s="3"/>
      <c r="F7" s="3"/>
    </row>
    <row r="8" spans="1:8" ht="18" x14ac:dyDescent="0.3">
      <c r="A8" s="63" t="s">
        <v>8</v>
      </c>
      <c r="B8" s="6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628727.5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5" t="s">
        <v>10</v>
      </c>
      <c r="B11" s="65"/>
      <c r="C11" s="5">
        <f>SUM(C9:C10)</f>
        <v>628727.5</v>
      </c>
      <c r="D11" s="3"/>
      <c r="E11" s="3"/>
      <c r="F11" s="3"/>
    </row>
    <row r="12" spans="1:8" x14ac:dyDescent="0.3">
      <c r="A12" s="66" t="s">
        <v>11</v>
      </c>
      <c r="B12" s="67"/>
      <c r="C12" s="5">
        <f>C7-C11</f>
        <v>5853320.0499999989</v>
      </c>
      <c r="D12" s="3"/>
      <c r="E12" s="3"/>
      <c r="F12" s="3"/>
    </row>
    <row r="13" spans="1:8" ht="18" x14ac:dyDescent="0.35">
      <c r="A13" s="68" t="s">
        <v>12</v>
      </c>
      <c r="B13" s="6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253468.33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68584.97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217033.37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89640.83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9" t="s">
        <v>30</v>
      </c>
      <c r="B32" s="59"/>
      <c r="C32" s="17">
        <f>SUM(C14:C31)</f>
        <v>628727.49999999988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/>
      <c r="B34" s="41"/>
      <c r="C34" s="20"/>
      <c r="D34" s="36"/>
    </row>
    <row r="35" spans="1:5" x14ac:dyDescent="0.3">
      <c r="A35" s="49" t="s">
        <v>36</v>
      </c>
      <c r="B35" s="41"/>
      <c r="C35" s="20"/>
      <c r="D35" s="2"/>
      <c r="E35" s="1"/>
    </row>
    <row r="36" spans="1:5" x14ac:dyDescent="0.3">
      <c r="A36" s="49"/>
      <c r="B36" s="56" t="s">
        <v>37</v>
      </c>
      <c r="C36" s="57">
        <v>253468.33</v>
      </c>
      <c r="D36" s="2"/>
      <c r="E36" s="1"/>
    </row>
    <row r="37" spans="1:5" x14ac:dyDescent="0.3">
      <c r="A37" s="49"/>
      <c r="B37" s="41"/>
      <c r="C37" s="20"/>
      <c r="D37" s="2"/>
      <c r="E37" s="1"/>
    </row>
    <row r="38" spans="1:5" x14ac:dyDescent="0.3">
      <c r="A38" s="49" t="s">
        <v>38</v>
      </c>
      <c r="B38" s="41"/>
      <c r="C38" s="20"/>
      <c r="D38" s="43"/>
      <c r="E38" s="1"/>
    </row>
    <row r="39" spans="1:5" x14ac:dyDescent="0.3">
      <c r="A39" s="1"/>
      <c r="B39" s="56" t="s">
        <v>39</v>
      </c>
      <c r="C39" s="57">
        <v>68584.97</v>
      </c>
      <c r="D39" s="39"/>
      <c r="E39" s="1"/>
    </row>
    <row r="40" spans="1:5" x14ac:dyDescent="0.3">
      <c r="A40" s="49"/>
      <c r="B40" s="41"/>
      <c r="C40" s="20"/>
      <c r="D40" s="44"/>
      <c r="E40" s="1"/>
    </row>
    <row r="41" spans="1:5" x14ac:dyDescent="0.3">
      <c r="A41" s="49" t="s">
        <v>34</v>
      </c>
      <c r="B41" s="23"/>
      <c r="C41" s="58"/>
      <c r="D41" s="45"/>
      <c r="E41" s="1"/>
    </row>
    <row r="42" spans="1:5" x14ac:dyDescent="0.3">
      <c r="A42" s="1"/>
      <c r="B42" s="69" t="s">
        <v>40</v>
      </c>
      <c r="C42" s="73">
        <f>169200.05+5600+3500</f>
        <v>178300.05</v>
      </c>
      <c r="D42" s="2"/>
      <c r="E42" s="1"/>
    </row>
    <row r="43" spans="1:5" x14ac:dyDescent="0.3">
      <c r="A43" s="49"/>
      <c r="B43" s="70" t="s">
        <v>41</v>
      </c>
      <c r="C43" s="74">
        <f>2300+600*2</f>
        <v>3500</v>
      </c>
      <c r="D43" s="46"/>
      <c r="E43" s="1"/>
    </row>
    <row r="44" spans="1:5" x14ac:dyDescent="0.3">
      <c r="A44" s="1"/>
      <c r="B44" s="70" t="s">
        <v>42</v>
      </c>
      <c r="C44" s="74">
        <v>15663</v>
      </c>
      <c r="D44" s="2"/>
      <c r="E44" s="1"/>
    </row>
    <row r="45" spans="1:5" x14ac:dyDescent="0.3">
      <c r="B45" s="71" t="s">
        <v>43</v>
      </c>
      <c r="C45" s="73">
        <f>5350</f>
        <v>5350</v>
      </c>
      <c r="D45" s="1"/>
      <c r="E45" s="1"/>
    </row>
    <row r="46" spans="1:5" x14ac:dyDescent="0.3">
      <c r="B46" s="69" t="s">
        <v>44</v>
      </c>
      <c r="C46" s="73">
        <v>14160</v>
      </c>
      <c r="D46" s="41"/>
    </row>
    <row r="47" spans="1:5" x14ac:dyDescent="0.3">
      <c r="B47" s="72" t="s">
        <v>45</v>
      </c>
      <c r="C47" s="75">
        <f>54.32+6</f>
        <v>60.32</v>
      </c>
      <c r="D47" s="40"/>
    </row>
    <row r="48" spans="1:5" x14ac:dyDescent="0.3">
      <c r="B48" s="50"/>
      <c r="C48" s="55">
        <f>SUM(C42:C47)</f>
        <v>217033.37</v>
      </c>
      <c r="D48" s="37"/>
    </row>
    <row r="49" spans="1:4" x14ac:dyDescent="0.3">
      <c r="A49" s="16" t="s">
        <v>46</v>
      </c>
      <c r="B49" s="1"/>
      <c r="C49" s="51"/>
      <c r="D49" s="37"/>
    </row>
    <row r="50" spans="1:4" x14ac:dyDescent="0.3">
      <c r="B50" s="76" t="s">
        <v>47</v>
      </c>
      <c r="C50" s="77">
        <v>89640.83</v>
      </c>
      <c r="D50" s="37"/>
    </row>
    <row r="51" spans="1:4" x14ac:dyDescent="0.3">
      <c r="A51" s="16"/>
      <c r="B51" s="52"/>
      <c r="C51" s="53"/>
      <c r="D51" s="37"/>
    </row>
    <row r="52" spans="1:4" x14ac:dyDescent="0.3">
      <c r="B52" s="52"/>
      <c r="C52" s="54"/>
      <c r="D52" s="37"/>
    </row>
    <row r="53" spans="1:4" x14ac:dyDescent="0.3">
      <c r="B53" s="52"/>
      <c r="C53" s="51"/>
      <c r="D53" s="37"/>
    </row>
    <row r="54" spans="1:4" x14ac:dyDescent="0.3">
      <c r="B54" s="1"/>
      <c r="C54" s="1"/>
      <c r="D54" s="37"/>
    </row>
    <row r="55" spans="1:4" x14ac:dyDescent="0.3">
      <c r="D55" s="37"/>
    </row>
    <row r="56" spans="1:4" x14ac:dyDescent="0.3">
      <c r="D56" s="37"/>
    </row>
    <row r="57" spans="1:4" x14ac:dyDescent="0.3">
      <c r="D57" s="37"/>
    </row>
    <row r="58" spans="1:4" x14ac:dyDescent="0.3">
      <c r="D58" s="37"/>
    </row>
    <row r="59" spans="1:4" x14ac:dyDescent="0.3">
      <c r="D59" s="37"/>
    </row>
    <row r="60" spans="1:4" x14ac:dyDescent="0.3">
      <c r="D60" s="47"/>
    </row>
    <row r="61" spans="1:4" x14ac:dyDescent="0.3">
      <c r="D61" s="47"/>
    </row>
    <row r="62" spans="1:4" x14ac:dyDescent="0.3">
      <c r="D62" s="47"/>
    </row>
    <row r="63" spans="1:4" x14ac:dyDescent="0.3">
      <c r="D63" s="38"/>
    </row>
    <row r="64" spans="1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2023-04-13T06:11:47Z</dcterms:modified>
</cp:coreProperties>
</file>