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Objects="none"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1" i="1" l="1"/>
  <c r="B69" i="1" l="1"/>
  <c r="B68" i="1"/>
  <c r="B63" i="1"/>
  <c r="B51" i="1"/>
  <c r="B37" i="1"/>
  <c r="B36" i="1"/>
  <c r="B46" i="1" s="1"/>
  <c r="C17" i="1" l="1"/>
  <c r="C7" i="1" l="1"/>
  <c r="C31" i="1" l="1"/>
  <c r="C12" i="1" l="1"/>
</calcChain>
</file>

<file path=xl/sharedStrings.xml><?xml version="1.0" encoding="utf-8"?>
<sst xmlns="http://schemas.openxmlformats.org/spreadsheetml/2006/main" count="83" uniqueCount="61">
  <si>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</si>
  <si>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</si>
  <si>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</si>
  <si>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</si>
  <si>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</si>
  <si>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</si>
  <si>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</si>
  <si>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</si>
  <si>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</si>
  <si>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</si>
  <si>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</si>
  <si>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</si>
  <si>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</si>
  <si>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</si>
  <si>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</si>
  <si>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</si>
  <si>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</si>
  <si>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</si>
  <si>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</si>
  <si>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</si>
  <si>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</si>
  <si>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</si>
  <si>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</si>
  <si>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</si>
  <si>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</si>
  <si>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</si>
  <si>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</si>
  <si>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</si>
  <si>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</si>
  <si>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</si>
  <si>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</si>
  <si>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</si>
  <si>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</si>
  <si>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14.02.2020.</t>
  </si>
  <si>
    <t>Stefkom D.OO</t>
  </si>
  <si>
    <t>14.02.</t>
  </si>
  <si>
    <t>Elektro - Serdjo</t>
  </si>
  <si>
    <t>Nataly Drogerija TR</t>
  </si>
  <si>
    <t>JKP NAPREDAK</t>
  </si>
  <si>
    <t>Ilić Dejan Staklorez.radnja</t>
  </si>
  <si>
    <t>VIP Bgd</t>
  </si>
  <si>
    <t>DUNAV Osigur</t>
  </si>
  <si>
    <t>zzz radnika Niš</t>
  </si>
  <si>
    <t>IPC Bgd</t>
  </si>
  <si>
    <t xml:space="preserve">Jppošta </t>
  </si>
  <si>
    <t>Bravox d.o.o</t>
  </si>
  <si>
    <t>zjz Timok</t>
  </si>
  <si>
    <t>Lekovi</t>
  </si>
  <si>
    <t>Vega</t>
  </si>
  <si>
    <t>Prevoz</t>
  </si>
  <si>
    <t>Sokoprevoz</t>
  </si>
  <si>
    <t>Ishrana</t>
  </si>
  <si>
    <t>PTR Sokopek</t>
  </si>
  <si>
    <t>Milk House</t>
  </si>
  <si>
    <t>TIS Mitrovic</t>
  </si>
  <si>
    <t>Lovo promet</t>
  </si>
  <si>
    <t>STR Mihajlovic</t>
  </si>
  <si>
    <t xml:space="preserve">Juzna pruga DOO </t>
  </si>
  <si>
    <t>Energenti</t>
  </si>
  <si>
    <t>NIS PETROL - BGD</t>
  </si>
  <si>
    <t>Materijal.troškovi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</si>
</sst>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  <numFmt numFmtId="169" formatCode="dd/mm/yy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color indexed="64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b/>
      <sz val="10"/>
      <color theme="1"/>
      <name val="Calibri"/>
      <family val="2"/>
      <scheme val="minor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166" fontId="0" fillId="0" borderId="0" xfId="0" applyNumberFormat="1" applyBorder="1"/>
    <xf numFmtId="167" fontId="4" fillId="0" borderId="0" xfId="0" applyNumberFormat="1" applyFont="1"/>
    <xf numFmtId="0" fontId="10" fillId="0" borderId="0" xfId="0" applyFont="1" applyBorder="1"/>
    <xf numFmtId="4" fontId="9" fillId="0" borderId="0" xfId="0" applyNumberFormat="1" applyFont="1" applyFill="1" applyBorder="1"/>
    <xf numFmtId="0" fontId="12" fillId="0" borderId="0" xfId="0" applyFont="1" applyFill="1" applyBorder="1"/>
    <xf numFmtId="168" fontId="0" fillId="0" borderId="0" xfId="0" applyNumberFormat="1" applyFont="1" applyBorder="1"/>
    <xf numFmtId="164" fontId="4" fillId="0" borderId="4" xfId="0" applyNumberFormat="1" applyFont="1" applyBorder="1" applyProtection="1">
      <protection locked="0"/>
    </xf>
    <xf numFmtId="0" fontId="10" fillId="0" borderId="0" xfId="0" applyFont="1"/>
    <xf numFmtId="4" fontId="13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right" vertical="top"/>
    </xf>
    <xf numFmtId="169" fontId="9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9" fillId="0" borderId="1" xfId="0" applyNumberFormat="1" applyFont="1" applyBorder="1"/>
    <xf numFmtId="4" fontId="0" fillId="0" borderId="1" xfId="0" applyNumberFormat="1" applyFont="1" applyBorder="1"/>
    <xf numFmtId="0" fontId="9" fillId="0" borderId="1" xfId="0" applyFont="1" applyFill="1" applyBorder="1"/>
    <xf numFmtId="4" fontId="2" fillId="0" borderId="1" xfId="0" applyNumberFormat="1" applyFont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/>
    <xf numFmtId="4" fontId="15" fillId="0" borderId="1" xfId="0" applyNumberFormat="1" applyFont="1" applyFill="1" applyBorder="1"/>
    <xf numFmtId="4" fontId="16" fillId="0" borderId="1" xfId="0" applyNumberFormat="1" applyFont="1" applyFill="1" applyBorder="1" applyAlignment="1">
      <alignment horizontal="right" vertical="top" wrapText="1"/>
    </xf>
    <xf numFmtId="4" fontId="17" fillId="0" borderId="0" xfId="0" applyNumberFormat="1" applyFont="1" applyFill="1" applyBorder="1"/>
    <xf numFmtId="4" fontId="16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/>
    <xf numFmtId="0" fontId="18" fillId="0" borderId="1" xfId="0" applyFont="1" applyBorder="1"/>
    <xf numFmtId="4" fontId="18" fillId="0" borderId="1" xfId="0" applyNumberFormat="1" applyFont="1" applyBorder="1"/>
    <xf numFmtId="0" fontId="18" fillId="0" borderId="1" xfId="0" applyFont="1" applyBorder="1" applyAlignment="1">
      <alignment horizontal="right"/>
    </xf>
    <xf numFmtId="4" fontId="11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right"/>
    </xf>
    <xf numFmtId="4" fontId="19" fillId="0" borderId="0" xfId="0" applyNumberFormat="1" applyFont="1" applyFill="1" applyBorder="1"/>
    <xf numFmtId="4" fontId="20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Border="1"/>
    <xf numFmtId="168" fontId="21" fillId="0" borderId="0" xfId="0" applyNumberFormat="1" applyFont="1" applyBorder="1"/>
    <xf numFmtId="0" fontId="1" fillId="0" borderId="6" xfId="0" applyFont="1" applyFill="1" applyBorder="1" applyAlignment="1">
      <alignment horizontal="left" vertical="top" wrapText="1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horizontal="right"/>
    </xf>
    <xf numFmtId="166" fontId="0" fillId="0" borderId="0" xfId="0" applyNumberFormat="1" applyFont="1" applyFill="1" applyBorder="1"/>
    <xf numFmtId="4" fontId="0" fillId="0" borderId="0" xfId="0" applyNumberFormat="1" applyFont="1" applyFill="1" applyBorder="1"/>
    <xf numFmtId="0" fontId="1" fillId="0" borderId="7" xfId="0" applyFont="1" applyFill="1" applyBorder="1" applyAlignment="1">
      <alignment horizontal="left" vertical="top" wrapText="1"/>
    </xf>
    <xf numFmtId="4" fontId="10" fillId="0" borderId="0" xfId="0" applyNumberFormat="1" applyFont="1"/>
    <xf numFmtId="4" fontId="20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E13" sqref="E13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69" t="s">
        <v>2</v>
      </c>
      <c r="B2" s="69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4077063.44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337261.97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70" t="s">
        <v>7</v>
      </c>
      <c r="B7" s="71"/>
      <c r="C7" s="11">
        <f>SUM(C3:C6)</f>
        <v>4414325.41</v>
      </c>
      <c r="D7" s="5"/>
      <c r="E7" s="5"/>
      <c r="F7" s="5"/>
    </row>
    <row r="8" spans="1:6" ht="18" x14ac:dyDescent="0.3">
      <c r="A8" s="72" t="s">
        <v>8</v>
      </c>
      <c r="B8" s="73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2149915.7599999998</v>
      </c>
      <c r="D9" s="5"/>
      <c r="E9" s="5"/>
      <c r="F9" s="23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3"/>
    </row>
    <row r="11" spans="1:6" x14ac:dyDescent="0.3">
      <c r="A11" s="74" t="s">
        <v>10</v>
      </c>
      <c r="B11" s="74"/>
      <c r="C11" s="9">
        <f>SUM(C9:C10)</f>
        <v>2149915.7599999998</v>
      </c>
      <c r="D11" s="5"/>
      <c r="E11" s="5"/>
      <c r="F11" s="5"/>
    </row>
    <row r="12" spans="1:6" x14ac:dyDescent="0.3">
      <c r="A12" s="75" t="s">
        <v>11</v>
      </c>
      <c r="B12" s="76"/>
      <c r="C12" s="9">
        <f>C7-C11</f>
        <v>2264409.6500000004</v>
      </c>
      <c r="D12" s="5"/>
      <c r="E12" s="5"/>
      <c r="F12" s="5"/>
    </row>
    <row r="13" spans="1:6" ht="18" x14ac:dyDescent="0.35">
      <c r="A13" s="77" t="s">
        <v>12</v>
      </c>
      <c r="B13" s="77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251900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f>661388.44+50000</f>
        <v>711388.44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661429.68999999994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28">
        <v>380436.77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v>144760.85999999999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5"/>
    </row>
    <row r="25" spans="1:9" ht="30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9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8" t="s">
        <v>30</v>
      </c>
      <c r="B31" s="68"/>
      <c r="C31" s="11">
        <f>SUM(C14:C30)</f>
        <v>2149915.7599999998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24" t="s">
        <v>60</v>
      </c>
      <c r="B33" s="26"/>
      <c r="C33" s="27"/>
      <c r="D33" s="19"/>
      <c r="E33" s="19"/>
      <c r="F33" s="5"/>
    </row>
    <row r="34" spans="1:6" x14ac:dyDescent="0.3">
      <c r="A34" s="34" t="s">
        <v>34</v>
      </c>
      <c r="B34" s="35">
        <v>29333.940000000002</v>
      </c>
      <c r="C34" s="36" t="s">
        <v>35</v>
      </c>
      <c r="D34" s="1"/>
    </row>
    <row r="35" spans="1:6" x14ac:dyDescent="0.3">
      <c r="A35" s="34" t="s">
        <v>36</v>
      </c>
      <c r="B35" s="37">
        <v>8880</v>
      </c>
      <c r="C35" s="36" t="s">
        <v>35</v>
      </c>
      <c r="D35" s="22"/>
    </row>
    <row r="36" spans="1:6" x14ac:dyDescent="0.3">
      <c r="A36" s="34" t="s">
        <v>37</v>
      </c>
      <c r="B36" s="37">
        <f>93453.6-22140</f>
        <v>71313.600000000006</v>
      </c>
      <c r="C36" s="36" t="s">
        <v>35</v>
      </c>
      <c r="D36" s="21"/>
    </row>
    <row r="37" spans="1:6" ht="16.5" customHeight="1" x14ac:dyDescent="0.3">
      <c r="A37" s="37" t="s">
        <v>38</v>
      </c>
      <c r="B37" s="37">
        <f>156757.08-270.16+280.21</f>
        <v>156767.12999999998</v>
      </c>
      <c r="C37" s="36" t="s">
        <v>35</v>
      </c>
      <c r="D37" s="22"/>
    </row>
    <row r="38" spans="1:6" ht="26.4" x14ac:dyDescent="0.3">
      <c r="A38" s="34" t="s">
        <v>39</v>
      </c>
      <c r="B38" s="37">
        <v>24319.85</v>
      </c>
      <c r="C38" s="36" t="s">
        <v>35</v>
      </c>
      <c r="D38" s="21"/>
    </row>
    <row r="39" spans="1:6" x14ac:dyDescent="0.3">
      <c r="A39" s="34" t="s">
        <v>40</v>
      </c>
      <c r="B39" s="38">
        <v>816</v>
      </c>
      <c r="C39" s="36" t="s">
        <v>35</v>
      </c>
      <c r="D39" s="21"/>
    </row>
    <row r="40" spans="1:6" x14ac:dyDescent="0.3">
      <c r="A40" s="34" t="s">
        <v>41</v>
      </c>
      <c r="B40" s="39">
        <v>40720.28</v>
      </c>
      <c r="C40" s="36" t="s">
        <v>35</v>
      </c>
      <c r="D40" s="22"/>
    </row>
    <row r="41" spans="1:6" x14ac:dyDescent="0.3">
      <c r="A41" s="40" t="s">
        <v>42</v>
      </c>
      <c r="B41" s="41">
        <v>3500</v>
      </c>
      <c r="C41" s="36" t="s">
        <v>35</v>
      </c>
      <c r="D41" s="22"/>
    </row>
    <row r="42" spans="1:6" x14ac:dyDescent="0.3">
      <c r="A42" s="40" t="s">
        <v>43</v>
      </c>
      <c r="B42" s="42">
        <v>27400</v>
      </c>
      <c r="C42" s="36" t="s">
        <v>35</v>
      </c>
      <c r="D42" s="22"/>
    </row>
    <row r="43" spans="1:6" x14ac:dyDescent="0.3">
      <c r="A43" s="40" t="s">
        <v>44</v>
      </c>
      <c r="B43" s="42">
        <v>105.97</v>
      </c>
      <c r="C43" s="36" t="s">
        <v>35</v>
      </c>
      <c r="D43" s="2"/>
    </row>
    <row r="44" spans="1:6" x14ac:dyDescent="0.3">
      <c r="A44" s="43" t="s">
        <v>45</v>
      </c>
      <c r="B44" s="42">
        <v>14700</v>
      </c>
      <c r="C44" s="36" t="s">
        <v>35</v>
      </c>
      <c r="D44" s="2"/>
    </row>
    <row r="45" spans="1:6" x14ac:dyDescent="0.3">
      <c r="A45" s="40" t="s">
        <v>46</v>
      </c>
      <c r="B45" s="42">
        <v>2580</v>
      </c>
      <c r="C45" s="36" t="s">
        <v>35</v>
      </c>
      <c r="D45" s="2"/>
    </row>
    <row r="46" spans="1:6" x14ac:dyDescent="0.3">
      <c r="A46" s="40"/>
      <c r="B46" s="44">
        <f>SUM(B33:B45)</f>
        <v>380436.7699999999</v>
      </c>
      <c r="C46" s="45"/>
      <c r="D46" s="2"/>
    </row>
    <row r="47" spans="1:6" x14ac:dyDescent="0.3">
      <c r="A47" s="18"/>
      <c r="B47" s="46"/>
      <c r="C47" s="47"/>
      <c r="D47" s="2"/>
    </row>
    <row r="48" spans="1:6" x14ac:dyDescent="0.3">
      <c r="A48" s="18"/>
      <c r="B48" s="22"/>
      <c r="C48" s="31"/>
      <c r="D48" s="20"/>
    </row>
    <row r="49" spans="1:4" x14ac:dyDescent="0.3">
      <c r="A49" s="48" t="s">
        <v>47</v>
      </c>
      <c r="B49" s="22"/>
      <c r="C49" s="31"/>
      <c r="D49" s="20"/>
    </row>
    <row r="50" spans="1:4" x14ac:dyDescent="0.3">
      <c r="A50" s="49" t="s">
        <v>48</v>
      </c>
      <c r="B50" s="50">
        <v>144760.85999999999</v>
      </c>
      <c r="C50" s="51" t="s">
        <v>35</v>
      </c>
      <c r="D50" s="1"/>
    </row>
    <row r="51" spans="1:4" x14ac:dyDescent="0.3">
      <c r="A51" s="37"/>
      <c r="B51" s="67">
        <f>SUM(B50:B50)</f>
        <v>144760.85999999999</v>
      </c>
      <c r="C51" s="52"/>
      <c r="D51" s="1"/>
    </row>
    <row r="52" spans="1:4" x14ac:dyDescent="0.3">
      <c r="A52" s="18"/>
      <c r="B52" s="20"/>
      <c r="C52" s="32"/>
      <c r="D52" s="1"/>
    </row>
    <row r="53" spans="1:4" x14ac:dyDescent="0.3">
      <c r="A53" s="48" t="s">
        <v>49</v>
      </c>
      <c r="B53" s="20"/>
      <c r="C53" s="32"/>
      <c r="D53" s="1"/>
    </row>
    <row r="54" spans="1:4" x14ac:dyDescent="0.3">
      <c r="A54" s="53" t="s">
        <v>50</v>
      </c>
      <c r="B54" s="54">
        <v>251900</v>
      </c>
      <c r="C54" s="55" t="s">
        <v>35</v>
      </c>
      <c r="D54" s="1"/>
    </row>
    <row r="55" spans="1:4" x14ac:dyDescent="0.3">
      <c r="A55" s="18"/>
      <c r="B55" s="56"/>
      <c r="C55" s="57"/>
      <c r="D55" s="1"/>
    </row>
    <row r="56" spans="1:4" x14ac:dyDescent="0.3">
      <c r="A56" s="58" t="s">
        <v>51</v>
      </c>
      <c r="B56" s="26"/>
      <c r="C56" s="59"/>
      <c r="D56" s="1"/>
    </row>
    <row r="57" spans="1:4" x14ac:dyDescent="0.3">
      <c r="A57" s="60" t="s">
        <v>52</v>
      </c>
      <c r="B57" s="61">
        <v>90054.8</v>
      </c>
      <c r="C57" s="62" t="s">
        <v>35</v>
      </c>
      <c r="D57" s="1"/>
    </row>
    <row r="58" spans="1:4" x14ac:dyDescent="0.3">
      <c r="A58" s="60" t="s">
        <v>53</v>
      </c>
      <c r="B58" s="61">
        <v>73144.800000000003</v>
      </c>
      <c r="C58" s="62" t="s">
        <v>35</v>
      </c>
      <c r="D58" s="1"/>
    </row>
    <row r="59" spans="1:4" x14ac:dyDescent="0.3">
      <c r="A59" s="60" t="s">
        <v>54</v>
      </c>
      <c r="B59" s="61">
        <v>25660.799999999999</v>
      </c>
      <c r="C59" s="62" t="s">
        <v>35</v>
      </c>
      <c r="D59" s="1"/>
    </row>
    <row r="60" spans="1:4" x14ac:dyDescent="0.3">
      <c r="A60" s="60" t="s">
        <v>55</v>
      </c>
      <c r="B60" s="61">
        <v>79854.950000000012</v>
      </c>
      <c r="C60" s="62" t="s">
        <v>35</v>
      </c>
      <c r="D60" s="20"/>
    </row>
    <row r="61" spans="1:4" x14ac:dyDescent="0.3">
      <c r="A61" s="60" t="s">
        <v>56</v>
      </c>
      <c r="B61" s="61">
        <v>343065.83999999997</v>
      </c>
      <c r="C61" s="62" t="s">
        <v>35</v>
      </c>
      <c r="D61" s="20"/>
    </row>
    <row r="62" spans="1:4" x14ac:dyDescent="0.3">
      <c r="A62" s="60" t="s">
        <v>57</v>
      </c>
      <c r="B62" s="61">
        <v>49648.5</v>
      </c>
      <c r="C62" s="62" t="s">
        <v>35</v>
      </c>
      <c r="D62" s="20"/>
    </row>
    <row r="63" spans="1:4" x14ac:dyDescent="0.3">
      <c r="A63" s="25"/>
      <c r="B63" s="33">
        <f>SUM(B57:B62)</f>
        <v>661429.68999999994</v>
      </c>
      <c r="C63" s="63"/>
      <c r="D63" s="20"/>
    </row>
    <row r="64" spans="1:4" x14ac:dyDescent="0.3">
      <c r="A64" s="30"/>
      <c r="B64" s="2"/>
      <c r="C64" s="64"/>
      <c r="D64" s="20"/>
    </row>
    <row r="65" spans="1:4" x14ac:dyDescent="0.3">
      <c r="A65" s="25"/>
      <c r="B65" s="2"/>
      <c r="C65" s="63"/>
      <c r="D65" s="20"/>
    </row>
    <row r="66" spans="1:4" x14ac:dyDescent="0.3">
      <c r="A66" s="30" t="s">
        <v>58</v>
      </c>
      <c r="B66" s="2"/>
      <c r="C66" s="64"/>
      <c r="D66" s="20"/>
    </row>
    <row r="67" spans="1:4" x14ac:dyDescent="0.3">
      <c r="A67" s="65" t="s">
        <v>59</v>
      </c>
      <c r="B67" s="54">
        <v>125501.09</v>
      </c>
      <c r="C67" s="55" t="s">
        <v>35</v>
      </c>
      <c r="D67" s="2"/>
    </row>
    <row r="68" spans="1:4" x14ac:dyDescent="0.3">
      <c r="A68" s="65" t="s">
        <v>45</v>
      </c>
      <c r="B68" s="54">
        <f>535887.35+50000</f>
        <v>585887.35</v>
      </c>
      <c r="C68" s="55" t="s">
        <v>35</v>
      </c>
      <c r="D68" s="20"/>
    </row>
    <row r="69" spans="1:4" x14ac:dyDescent="0.3">
      <c r="B69" s="66">
        <f>SUM(B67:B68)</f>
        <v>711388.44</v>
      </c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2020-02-18T07:25:49Z</cp:lastPrinted>
  <dcterms:created xsi:type="dcterms:W3CDTF">2018-07-30T07:31:11Z</dcterms:created>
  <dcterms:modified xsi:type="dcterms:W3CDTF">2020-02-19T06:39:11Z</dcterms:modified>
</cp:coreProperties>
</file>