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5" i="1" l="1"/>
  <c r="C10" i="1"/>
  <c r="C44" i="1" l="1"/>
  <c r="C36" i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<sst xmlns="http://schemas.openxmlformats.org/spreadsheetml/2006/main" count="56" uniqueCount="55">
  <si>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</si>
  <si>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</si>
  <si>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</si>
  <si>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</si>
  <si>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</si>
  <si>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</si>
  <si>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</si>
  <si>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</si>
  <si>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</si>
  <si>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</si>
  <si>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</si>
  <si>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</si>
  <si>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</si>
  <si>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</si>
  <si>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</si>
  <si>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</si>
  <si>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</si>
  <si>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</si>
  <si>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</si>
  <si>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</si>
  <si>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</si>
  <si>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</si>
  <si>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</si>
  <si>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</si>
  <si>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</si>
  <si>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</si>
  <si>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</si>
  <si>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</si>
  <si>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</si>
  <si>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</si>
  <si>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</si>
  <si>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</si>
  <si>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</si>
  <si>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Materijal.trošk.</t>
  </si>
  <si>
    <t>Stefkom</t>
  </si>
  <si>
    <t>Trade promet</t>
  </si>
  <si>
    <t>Zavod Timok</t>
  </si>
  <si>
    <t>Ugo tehna</t>
  </si>
  <si>
    <t>JP Pošta</t>
  </si>
  <si>
    <t>Paragraf</t>
  </si>
  <si>
    <t>Floor</t>
  </si>
  <si>
    <t>Gera elektro</t>
  </si>
  <si>
    <t>S2N"PRO TRADE"doo</t>
  </si>
  <si>
    <t>Nataly drogerija</t>
  </si>
  <si>
    <t>PC Game</t>
  </si>
  <si>
    <t>JKP Napredak</t>
  </si>
  <si>
    <t>Infolab</t>
  </si>
  <si>
    <t>El ex garant</t>
  </si>
  <si>
    <t>Heart</t>
  </si>
  <si>
    <t>Senzal trade</t>
  </si>
  <si>
    <t xml:space="preserve">Dunav osiguranje </t>
  </si>
  <si>
    <t>10.11.2021.</t>
  </si>
  <si>
    <t>Vicor</t>
  </si>
  <si>
    <t>Boni</t>
  </si>
  <si>
    <t>Prohrom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</si>
</sst>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dd\.mm\.yyyy\."/>
    <numFmt numFmtId="169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sz val="10"/>
      <color rgb="FFFF0000"/>
      <name val="Arial"/>
      <family val="2"/>
      <charset val="238"/>
    </font>
    <font>
      <sz val="11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0" fontId="1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/>
    </xf>
    <xf numFmtId="169" fontId="1" fillId="0" borderId="0" xfId="0" applyNumberFormat="1" applyFont="1" applyFill="1" applyBorder="1" applyAlignment="1">
      <alignment horizontal="left" vertical="top" wrapText="1"/>
    </xf>
    <xf numFmtId="14" fontId="0" fillId="0" borderId="0" xfId="0" applyNumberFormat="1" applyFill="1" applyBorder="1"/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Border="1"/>
    <xf numFmtId="4" fontId="15" fillId="0" borderId="0" xfId="0" applyNumberFormat="1" applyFont="1" applyBorder="1"/>
    <xf numFmtId="0" fontId="8" fillId="0" borderId="0" xfId="0" applyFont="1" applyFill="1" applyBorder="1" applyAlignment="1">
      <alignment horizontal="left" vertical="top" wrapText="1"/>
    </xf>
    <xf numFmtId="167" fontId="9" fillId="0" borderId="0" xfId="0" applyNumberFormat="1" applyFont="1" applyFill="1" applyBorder="1"/>
    <xf numFmtId="167" fontId="6" fillId="0" borderId="0" xfId="0" applyNumberFormat="1" applyFont="1" applyBorder="1"/>
    <xf numFmtId="4" fontId="9" fillId="0" borderId="0" xfId="0" applyNumberFormat="1" applyFont="1" applyBorder="1"/>
    <xf numFmtId="0" fontId="0" fillId="0" borderId="0" xfId="0" applyFont="1" applyBorder="1"/>
    <xf numFmtId="0" fontId="8" fillId="0" borderId="1" xfId="0" applyFont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left" vertical="top" wrapText="1"/>
    </xf>
    <xf numFmtId="167" fontId="9" fillId="0" borderId="1" xfId="0" applyNumberFormat="1" applyFont="1" applyBorder="1" applyAlignment="1">
      <alignment horizontal="right" vertical="top"/>
    </xf>
    <xf numFmtId="0" fontId="9" fillId="0" borderId="1" xfId="0" applyFont="1" applyFill="1" applyBorder="1"/>
    <xf numFmtId="4" fontId="9" fillId="0" borderId="1" xfId="0" applyNumberFormat="1" applyFont="1" applyBorder="1"/>
    <xf numFmtId="4" fontId="9" fillId="0" borderId="1" xfId="0" applyNumberFormat="1" applyFont="1" applyFill="1" applyBorder="1"/>
    <xf numFmtId="0" fontId="9" fillId="0" borderId="1" xfId="0" applyFont="1" applyBorder="1"/>
    <xf numFmtId="0" fontId="9" fillId="0" borderId="6" xfId="0" applyFont="1" applyBorder="1"/>
    <xf numFmtId="4" fontId="9" fillId="0" borderId="6" xfId="0" applyNumberFormat="1" applyFont="1" applyFill="1" applyBorder="1"/>
    <xf numFmtId="0" fontId="16" fillId="0" borderId="1" xfId="0" applyFont="1" applyFill="1" applyBorder="1" applyAlignment="1">
      <alignment horizontal="left" vertical="top" wrapText="1"/>
    </xf>
    <xf numFmtId="167" fontId="9" fillId="0" borderId="1" xfId="0" applyNumberFormat="1" applyFont="1" applyFill="1" applyBorder="1"/>
    <xf numFmtId="4" fontId="8" fillId="0" borderId="1" xfId="0" applyNumberFormat="1" applyFont="1" applyFill="1" applyBorder="1" applyAlignment="1">
      <alignment horizontal="right" vertical="top"/>
    </xf>
    <xf numFmtId="4" fontId="16" fillId="0" borderId="1" xfId="0" applyNumberFormat="1" applyFont="1" applyFill="1" applyBorder="1"/>
    <xf numFmtId="0" fontId="1" fillId="0" borderId="1" xfId="0" applyFont="1" applyBorder="1" applyAlignment="1">
      <alignment horizontal="left" vertical="top" wrapText="1"/>
    </xf>
    <xf numFmtId="167" fontId="1" fillId="0" borderId="1" xfId="0" applyNumberFormat="1" applyFont="1" applyBorder="1" applyAlignment="1">
      <alignment horizontal="right" vertical="top"/>
    </xf>
    <xf numFmtId="0" fontId="0" fillId="0" borderId="1" xfId="0" applyBorder="1"/>
    <xf numFmtId="167" fontId="0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4" fontId="17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="91" zoomScaleNormal="91" workbookViewId="0">
      <selection activeCell="J13" sqref="J13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5" t="s">
        <v>0</v>
      </c>
      <c r="B1" s="36" t="s">
        <v>31</v>
      </c>
      <c r="C1" s="3"/>
      <c r="D1" s="3"/>
      <c r="E1" s="35" t="s">
        <v>1</v>
      </c>
      <c r="F1" s="78" t="s">
        <v>51</v>
      </c>
    </row>
    <row r="2" spans="1:8" ht="18" x14ac:dyDescent="0.3">
      <c r="A2" s="69" t="s">
        <v>2</v>
      </c>
      <c r="B2" s="69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5396535.3400000008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70" t="s">
        <v>7</v>
      </c>
      <c r="B7" s="71"/>
      <c r="C7" s="7">
        <f>SUM(C3:C6)</f>
        <v>5396535.3400000008</v>
      </c>
      <c r="D7" s="3"/>
      <c r="E7" s="3"/>
      <c r="F7" s="3"/>
    </row>
    <row r="8" spans="1:8" ht="18" x14ac:dyDescent="0.3">
      <c r="A8" s="72" t="s">
        <v>8</v>
      </c>
      <c r="B8" s="73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634988.65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f>196290+276120+65558.5</f>
        <v>537968.5</v>
      </c>
      <c r="D10" s="3"/>
      <c r="E10" s="3"/>
      <c r="F10" s="14"/>
    </row>
    <row r="11" spans="1:8" x14ac:dyDescent="0.3">
      <c r="A11" s="74" t="s">
        <v>10</v>
      </c>
      <c r="B11" s="74"/>
      <c r="C11" s="5">
        <f>SUM(C9:C10)</f>
        <v>1172957.1499999999</v>
      </c>
      <c r="D11" s="3"/>
      <c r="E11" s="3"/>
      <c r="F11" s="3"/>
    </row>
    <row r="12" spans="1:8" x14ac:dyDescent="0.3">
      <c r="A12" s="75" t="s">
        <v>11</v>
      </c>
      <c r="B12" s="76"/>
      <c r="C12" s="5">
        <f>C7-C11</f>
        <v>4223578.1900000013</v>
      </c>
      <c r="D12" s="3"/>
      <c r="E12" s="3"/>
      <c r="F12" s="3"/>
    </row>
    <row r="13" spans="1:8" ht="18" x14ac:dyDescent="0.35">
      <c r="A13" s="77" t="s">
        <v>12</v>
      </c>
      <c r="B13" s="77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1172957.1499999999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68" t="s">
        <v>30</v>
      </c>
      <c r="B31" s="68"/>
      <c r="C31" s="17">
        <f>SUM(C14:C30)</f>
        <v>1172957.1499999999</v>
      </c>
      <c r="D31" s="3"/>
      <c r="E31" s="3"/>
      <c r="F31" s="3"/>
    </row>
    <row r="32" spans="1:9" x14ac:dyDescent="0.3">
      <c r="A32" s="34"/>
      <c r="B32" s="3"/>
      <c r="C32" s="11"/>
      <c r="D32" s="3"/>
      <c r="E32" s="3"/>
      <c r="F32" s="3"/>
    </row>
    <row r="33" spans="1:8" x14ac:dyDescent="0.3">
      <c r="A33" s="43" t="s">
        <v>33</v>
      </c>
      <c r="B33" s="1"/>
      <c r="C33" s="48"/>
      <c r="D33" s="3"/>
      <c r="E33" s="3"/>
      <c r="F33" s="3"/>
    </row>
    <row r="34" spans="1:8" ht="17.399999999999999" customHeight="1" x14ac:dyDescent="0.3">
      <c r="A34" s="49"/>
      <c r="B34" s="50" t="s">
        <v>34</v>
      </c>
      <c r="C34" s="51">
        <v>4248.1899999999996</v>
      </c>
      <c r="D34" s="18"/>
      <c r="E34" s="2"/>
      <c r="F34" s="39"/>
      <c r="G34" s="40"/>
      <c r="H34" s="25"/>
    </row>
    <row r="35" spans="1:8" x14ac:dyDescent="0.3">
      <c r="A35" s="49"/>
      <c r="B35" s="52" t="s">
        <v>35</v>
      </c>
      <c r="C35" s="53">
        <v>27894</v>
      </c>
      <c r="D35" s="37"/>
      <c r="E35" s="32"/>
      <c r="F35" s="32"/>
      <c r="G35" s="32"/>
      <c r="H35" s="32"/>
    </row>
    <row r="36" spans="1:8" x14ac:dyDescent="0.3">
      <c r="A36" s="49"/>
      <c r="B36" s="52" t="s">
        <v>36</v>
      </c>
      <c r="C36" s="53">
        <f>9120+12760+2000</f>
        <v>23880</v>
      </c>
      <c r="D36" s="37"/>
      <c r="E36" s="32"/>
      <c r="F36" s="32"/>
      <c r="G36" s="32"/>
      <c r="H36" s="32"/>
    </row>
    <row r="37" spans="1:8" x14ac:dyDescent="0.3">
      <c r="A37" s="49"/>
      <c r="B37" s="52" t="s">
        <v>37</v>
      </c>
      <c r="C37" s="53">
        <v>39360</v>
      </c>
      <c r="D37" s="26"/>
      <c r="E37" s="32"/>
      <c r="F37" s="41"/>
      <c r="G37" s="32"/>
      <c r="H37" s="32"/>
    </row>
    <row r="38" spans="1:8" x14ac:dyDescent="0.3">
      <c r="A38" s="49"/>
      <c r="B38" s="52" t="s">
        <v>38</v>
      </c>
      <c r="C38" s="53">
        <v>17901</v>
      </c>
      <c r="D38" s="38"/>
      <c r="E38" s="32"/>
      <c r="F38" s="32"/>
      <c r="G38" s="32"/>
      <c r="H38" s="32"/>
    </row>
    <row r="39" spans="1:8" x14ac:dyDescent="0.3">
      <c r="A39" s="49"/>
      <c r="B39" s="52" t="s">
        <v>39</v>
      </c>
      <c r="C39" s="53">
        <v>13722.5</v>
      </c>
      <c r="D39" s="38"/>
      <c r="E39" s="32"/>
      <c r="F39" s="32"/>
      <c r="G39" s="32"/>
      <c r="H39" s="32"/>
    </row>
    <row r="40" spans="1:8" x14ac:dyDescent="0.3">
      <c r="A40" s="49"/>
      <c r="B40" s="52" t="s">
        <v>40</v>
      </c>
      <c r="C40" s="53">
        <v>5350</v>
      </c>
      <c r="D40" s="38"/>
      <c r="E40" s="42"/>
      <c r="F40" s="42"/>
      <c r="G40" s="42"/>
      <c r="H40" s="42"/>
    </row>
    <row r="41" spans="1:8" x14ac:dyDescent="0.3">
      <c r="A41" s="49"/>
      <c r="B41" s="52" t="s">
        <v>41</v>
      </c>
      <c r="C41" s="53">
        <v>1780</v>
      </c>
      <c r="D41" s="38"/>
      <c r="E41" s="32"/>
      <c r="F41" s="41"/>
      <c r="G41" s="32"/>
      <c r="H41" s="32"/>
    </row>
    <row r="42" spans="1:8" x14ac:dyDescent="0.3">
      <c r="A42" s="49"/>
      <c r="B42" s="52" t="s">
        <v>42</v>
      </c>
      <c r="C42" s="53">
        <v>14976</v>
      </c>
      <c r="D42" s="44"/>
      <c r="E42" s="32"/>
      <c r="F42" s="32"/>
      <c r="G42" s="32"/>
      <c r="H42" s="32"/>
    </row>
    <row r="43" spans="1:8" x14ac:dyDescent="0.3">
      <c r="A43" s="49"/>
      <c r="B43" s="54" t="s">
        <v>43</v>
      </c>
      <c r="C43" s="55">
        <v>27159</v>
      </c>
      <c r="D43" s="33"/>
      <c r="E43" s="42"/>
      <c r="F43" s="42"/>
      <c r="G43" s="42"/>
      <c r="H43" s="42"/>
    </row>
    <row r="44" spans="1:8" x14ac:dyDescent="0.3">
      <c r="A44" s="49"/>
      <c r="B44" s="52" t="s">
        <v>44</v>
      </c>
      <c r="C44" s="53">
        <f>6760+2640</f>
        <v>9400</v>
      </c>
      <c r="D44" s="38"/>
      <c r="E44" s="2"/>
      <c r="F44" s="39"/>
      <c r="G44" s="40"/>
      <c r="H44" s="25"/>
    </row>
    <row r="45" spans="1:8" x14ac:dyDescent="0.3">
      <c r="A45" s="49"/>
      <c r="B45" s="52" t="s">
        <v>45</v>
      </c>
      <c r="C45" s="53">
        <v>39088</v>
      </c>
      <c r="D45" s="32"/>
      <c r="E45" s="2"/>
      <c r="F45" s="39"/>
      <c r="G45" s="40"/>
      <c r="H45" s="25"/>
    </row>
    <row r="46" spans="1:8" x14ac:dyDescent="0.3">
      <c r="A46" s="49"/>
      <c r="B46" s="50" t="s">
        <v>46</v>
      </c>
      <c r="C46" s="56">
        <v>96000</v>
      </c>
      <c r="D46" s="32"/>
    </row>
    <row r="47" spans="1:8" x14ac:dyDescent="0.3">
      <c r="A47" s="49"/>
      <c r="B47" s="54" t="s">
        <v>47</v>
      </c>
      <c r="C47" s="56">
        <v>84000</v>
      </c>
      <c r="D47" s="32"/>
    </row>
    <row r="48" spans="1:8" x14ac:dyDescent="0.3">
      <c r="A48" s="49"/>
      <c r="B48" s="57" t="s">
        <v>48</v>
      </c>
      <c r="C48" s="56">
        <v>10050</v>
      </c>
      <c r="D48" s="32"/>
    </row>
    <row r="49" spans="1:4" x14ac:dyDescent="0.3">
      <c r="A49" s="49"/>
      <c r="B49" s="57" t="s">
        <v>49</v>
      </c>
      <c r="C49" s="56">
        <v>95760</v>
      </c>
      <c r="D49" s="32"/>
    </row>
    <row r="50" spans="1:4" x14ac:dyDescent="0.3">
      <c r="A50" s="49"/>
      <c r="B50" s="58" t="s">
        <v>50</v>
      </c>
      <c r="C50" s="59">
        <v>124419.96</v>
      </c>
      <c r="D50" s="45"/>
    </row>
    <row r="51" spans="1:4" x14ac:dyDescent="0.3">
      <c r="A51" s="32"/>
      <c r="B51" s="60" t="s">
        <v>52</v>
      </c>
      <c r="C51" s="63">
        <v>192000</v>
      </c>
      <c r="D51" s="45"/>
    </row>
    <row r="52" spans="1:4" x14ac:dyDescent="0.3">
      <c r="A52" s="1"/>
      <c r="B52" s="61" t="s">
        <v>53</v>
      </c>
      <c r="C52" s="62">
        <v>4290</v>
      </c>
      <c r="D52" s="46"/>
    </row>
    <row r="53" spans="1:4" x14ac:dyDescent="0.3">
      <c r="A53" s="1"/>
      <c r="B53" s="64" t="s">
        <v>54</v>
      </c>
      <c r="C53" s="65">
        <v>276120</v>
      </c>
      <c r="D53" s="38"/>
    </row>
    <row r="54" spans="1:4" x14ac:dyDescent="0.3">
      <c r="A54" s="1"/>
      <c r="B54" s="66" t="s">
        <v>41</v>
      </c>
      <c r="C54" s="67">
        <v>65558.5</v>
      </c>
    </row>
    <row r="55" spans="1:4" x14ac:dyDescent="0.3">
      <c r="A55" s="1"/>
      <c r="B55" s="1"/>
      <c r="C55" s="47">
        <f>SUM(C34:C54)</f>
        <v>1172957.1499999999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2021-11-12T06:25:45Z</dcterms:modified>
</cp:coreProperties>
</file>