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7" i="1" l="1"/>
  <c r="C61" i="1"/>
  <c r="C47" i="1"/>
  <c r="C39" i="1" l="1"/>
  <c r="C38" i="1"/>
  <c r="C19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<sst xmlns="http://schemas.openxmlformats.org/spreadsheetml/2006/main" count="64" uniqueCount="64">
  <si>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</si>
  <si>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</si>
  <si>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</si>
  <si>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</si>
  <si>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</si>
  <si>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</si>
  <si>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</si>
  <si>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</si>
  <si>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</si>
  <si>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</si>
  <si>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</si>
  <si>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</si>
  <si>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</si>
  <si>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</si>
  <si>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</si>
  <si>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</si>
  <si>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</si>
  <si>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</si>
  <si>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</si>
  <si>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</si>
  <si>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</si>
  <si>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</si>
  <si>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</si>
  <si>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</si>
  <si>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</si>
  <si>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</si>
  <si>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</si>
  <si>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</si>
  <si>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</si>
  <si>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</si>
  <si>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</si>
  <si>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</si>
  <si>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</si>
  <si>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20.12.2021.</t>
  </si>
  <si>
    <t>Plate</t>
  </si>
  <si>
    <t>Razlika za prekovremeni rad</t>
  </si>
  <si>
    <t>Energenti</t>
  </si>
  <si>
    <t>Euro gas</t>
  </si>
  <si>
    <t>NIS petrol</t>
  </si>
  <si>
    <t>Ishrana</t>
  </si>
  <si>
    <t>Dakom Doo</t>
  </si>
  <si>
    <t xml:space="preserve">Juzna pruga DOO </t>
  </si>
  <si>
    <t>YUMIS</t>
  </si>
  <si>
    <t>Lovo promet</t>
  </si>
  <si>
    <t>DIS TODOROVIĆ</t>
  </si>
  <si>
    <t>STR Mihajlovic</t>
  </si>
  <si>
    <t>Materijal.i ost.trošk.</t>
  </si>
  <si>
    <t>Nagrade I bonusi- kovid</t>
  </si>
  <si>
    <t>INFOLAB</t>
  </si>
  <si>
    <t xml:space="preserve">UGOTEHNA 037 </t>
  </si>
  <si>
    <t xml:space="preserve">ZAVOD TIMOK </t>
  </si>
  <si>
    <t>JKP Napredak</t>
  </si>
  <si>
    <t>DEM</t>
  </si>
  <si>
    <t>S2N"PRO TRADE"DOO</t>
  </si>
  <si>
    <t xml:space="preserve">Trade Promet </t>
  </si>
  <si>
    <t>Elektro - Serdjo</t>
  </si>
  <si>
    <t>Nataly Drogerija TR</t>
  </si>
  <si>
    <t>Stefkom D.OO</t>
  </si>
  <si>
    <t>Telekom</t>
  </si>
  <si>
    <t>San.materijal</t>
  </si>
  <si>
    <t>Grosis</t>
  </si>
  <si>
    <t>Promedia</t>
  </si>
  <si>
    <t>Nataly</t>
  </si>
  <si>
    <t>Sinofarm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</si>
</sst>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0" fontId="9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0" fontId="6" fillId="0" borderId="0" xfId="0" applyFont="1" applyBorder="1"/>
    <xf numFmtId="4" fontId="6" fillId="0" borderId="0" xfId="0" applyNumberFormat="1" applyFont="1" applyBorder="1"/>
    <xf numFmtId="4" fontId="0" fillId="0" borderId="1" xfId="0" applyNumberFormat="1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8" fillId="0" borderId="1" xfId="0" applyNumberFormat="1" applyFont="1" applyBorder="1" applyAlignment="1">
      <alignment horizontal="right" vertical="top"/>
    </xf>
    <xf numFmtId="0" fontId="9" fillId="0" borderId="1" xfId="0" applyFont="1" applyBorder="1"/>
    <xf numFmtId="0" fontId="8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Border="1"/>
    <xf numFmtId="167" fontId="6" fillId="0" borderId="0" xfId="0" applyNumberFormat="1" applyFont="1"/>
    <xf numFmtId="167" fontId="16" fillId="0" borderId="1" xfId="0" applyNumberFormat="1" applyFont="1" applyBorder="1" applyAlignment="1">
      <alignment horizontal="right" vertical="top"/>
    </xf>
    <xf numFmtId="0" fontId="9" fillId="0" borderId="1" xfId="0" applyFont="1" applyFill="1" applyBorder="1"/>
    <xf numFmtId="167" fontId="9" fillId="0" borderId="1" xfId="0" applyNumberFormat="1" applyFont="1" applyFill="1" applyBorder="1"/>
    <xf numFmtId="4" fontId="6" fillId="0" borderId="0" xfId="0" applyNumberFormat="1" applyFont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zoomScale="91" zoomScaleNormal="91" workbookViewId="0">
      <selection activeCell="C67" sqref="C6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3" t="s">
        <v>33</v>
      </c>
    </row>
    <row r="2" spans="1:8" ht="18" x14ac:dyDescent="0.3">
      <c r="A2" s="52" t="s">
        <v>2</v>
      </c>
      <c r="B2" s="5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8411430.2699999996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372920.43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3" t="s">
        <v>7</v>
      </c>
      <c r="B7" s="54"/>
      <c r="C7" s="7">
        <f>SUM(C3:C6)</f>
        <v>8784350.6999999993</v>
      </c>
      <c r="D7" s="3"/>
      <c r="E7" s="3"/>
      <c r="F7" s="3"/>
    </row>
    <row r="8" spans="1:8" ht="18" x14ac:dyDescent="0.3">
      <c r="A8" s="55" t="s">
        <v>8</v>
      </c>
      <c r="B8" s="5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2259987.1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7" t="s">
        <v>10</v>
      </c>
      <c r="B11" s="57"/>
      <c r="C11" s="5">
        <f>SUM(C9:C10)</f>
        <v>2259987.1</v>
      </c>
      <c r="D11" s="3"/>
      <c r="E11" s="3"/>
      <c r="F11" s="3"/>
    </row>
    <row r="12" spans="1:8" x14ac:dyDescent="0.3">
      <c r="A12" s="58" t="s">
        <v>11</v>
      </c>
      <c r="B12" s="59"/>
      <c r="C12" s="5">
        <f>C7-C11</f>
        <v>6524363.5999999996</v>
      </c>
      <c r="D12" s="3"/>
      <c r="E12" s="3"/>
      <c r="F12" s="3"/>
    </row>
    <row r="13" spans="1:8" ht="18" x14ac:dyDescent="0.35">
      <c r="A13" s="60" t="s">
        <v>12</v>
      </c>
      <c r="B13" s="6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406144.96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169020.59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329162.96000000002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622026.82+529731.93</f>
        <v>1151758.75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203899.84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1" t="s">
        <v>30</v>
      </c>
      <c r="B31" s="51"/>
      <c r="C31" s="17">
        <f>SUM(C14:C30)</f>
        <v>2259987.1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47" t="s">
        <v>34</v>
      </c>
      <c r="B33" s="1"/>
      <c r="C33" s="1"/>
      <c r="D33" s="3"/>
      <c r="E33" s="3"/>
      <c r="F33" s="3"/>
    </row>
    <row r="34" spans="1:8" ht="17.399999999999999" customHeight="1" x14ac:dyDescent="0.3">
      <c r="A34" s="1"/>
      <c r="B34" s="49" t="s">
        <v>35</v>
      </c>
      <c r="C34" s="49">
        <v>406144.96</v>
      </c>
      <c r="D34" s="2"/>
      <c r="E34" s="2"/>
      <c r="F34" s="37"/>
      <c r="G34" s="38"/>
      <c r="H34" s="25"/>
    </row>
    <row r="35" spans="1:8" x14ac:dyDescent="0.3">
      <c r="A35" s="1"/>
      <c r="B35" s="1"/>
      <c r="C35" s="46"/>
      <c r="D35" s="2"/>
      <c r="E35" s="32"/>
      <c r="F35" s="32"/>
      <c r="G35" s="32"/>
      <c r="H35" s="32"/>
    </row>
    <row r="36" spans="1:8" x14ac:dyDescent="0.3">
      <c r="A36" s="47" t="s">
        <v>36</v>
      </c>
      <c r="B36" s="1"/>
      <c r="C36" s="48"/>
      <c r="D36" s="36"/>
      <c r="E36" s="32"/>
      <c r="F36" s="39"/>
      <c r="G36" s="32"/>
      <c r="H36" s="32"/>
    </row>
    <row r="37" spans="1:8" x14ac:dyDescent="0.3">
      <c r="A37" s="47"/>
      <c r="B37" s="50" t="s">
        <v>37</v>
      </c>
      <c r="C37" s="49">
        <v>99330.84</v>
      </c>
      <c r="D37" s="23"/>
      <c r="E37" s="1"/>
    </row>
    <row r="38" spans="1:8" x14ac:dyDescent="0.3">
      <c r="A38" s="1"/>
      <c r="B38" s="50" t="s">
        <v>38</v>
      </c>
      <c r="C38" s="49">
        <f>50820.22+8284.57+10584.96</f>
        <v>69689.75</v>
      </c>
      <c r="D38" s="42"/>
    </row>
    <row r="39" spans="1:8" x14ac:dyDescent="0.3">
      <c r="A39" s="1"/>
      <c r="B39" s="1"/>
      <c r="C39" s="48">
        <f>SUM(C37:C38)</f>
        <v>169020.59</v>
      </c>
      <c r="D39" s="45"/>
      <c r="E39" s="1"/>
    </row>
    <row r="40" spans="1:8" x14ac:dyDescent="0.3">
      <c r="A40" s="47" t="s">
        <v>39</v>
      </c>
      <c r="B40" s="1"/>
      <c r="C40" s="46"/>
      <c r="D40" s="44"/>
      <c r="E40" s="1"/>
    </row>
    <row r="41" spans="1:8" x14ac:dyDescent="0.3">
      <c r="A41" s="1"/>
      <c r="B41" s="63" t="s">
        <v>40</v>
      </c>
      <c r="C41" s="61">
        <v>110370.37</v>
      </c>
      <c r="D41" s="27"/>
      <c r="E41" s="1"/>
    </row>
    <row r="42" spans="1:8" x14ac:dyDescent="0.3">
      <c r="A42" s="1"/>
      <c r="B42" s="63" t="s">
        <v>41</v>
      </c>
      <c r="C42" s="61">
        <v>43100.130000000005</v>
      </c>
      <c r="D42" s="27"/>
      <c r="E42" s="46"/>
    </row>
    <row r="43" spans="1:8" x14ac:dyDescent="0.3">
      <c r="A43" s="1"/>
      <c r="B43" s="62" t="s">
        <v>42</v>
      </c>
      <c r="C43" s="64">
        <v>28512</v>
      </c>
      <c r="D43" s="23"/>
      <c r="E43" s="1"/>
    </row>
    <row r="44" spans="1:8" x14ac:dyDescent="0.3">
      <c r="A44" s="1"/>
      <c r="B44" s="62" t="s">
        <v>43</v>
      </c>
      <c r="C44" s="64">
        <v>15329.6</v>
      </c>
      <c r="D44" s="23"/>
      <c r="E44" s="1"/>
    </row>
    <row r="45" spans="1:8" x14ac:dyDescent="0.3">
      <c r="A45" s="1"/>
      <c r="B45" s="62" t="s">
        <v>44</v>
      </c>
      <c r="C45" s="49">
        <v>43919.8</v>
      </c>
      <c r="D45" s="23"/>
      <c r="E45" s="1"/>
    </row>
    <row r="46" spans="1:8" x14ac:dyDescent="0.3">
      <c r="B46" s="62" t="s">
        <v>45</v>
      </c>
      <c r="C46" s="49">
        <v>87931.06</v>
      </c>
      <c r="D46" s="23"/>
      <c r="E46" s="1"/>
    </row>
    <row r="47" spans="1:8" x14ac:dyDescent="0.3">
      <c r="C47" s="65">
        <f>SUM(C41:C46)</f>
        <v>329162.96000000002</v>
      </c>
      <c r="D47" s="23"/>
      <c r="E47" s="1"/>
    </row>
    <row r="48" spans="1:8" x14ac:dyDescent="0.3">
      <c r="A48" s="16" t="s">
        <v>46</v>
      </c>
      <c r="D48" s="23"/>
      <c r="E48" s="1"/>
    </row>
    <row r="49" spans="1:5" x14ac:dyDescent="0.3">
      <c r="B49" s="67" t="s">
        <v>47</v>
      </c>
      <c r="C49" s="49">
        <v>622026.81999999995</v>
      </c>
      <c r="D49" s="23"/>
      <c r="E49" s="1"/>
    </row>
    <row r="50" spans="1:5" x14ac:dyDescent="0.3">
      <c r="B50" s="50" t="s">
        <v>48</v>
      </c>
      <c r="C50" s="66">
        <v>96000</v>
      </c>
      <c r="D50" s="1"/>
    </row>
    <row r="51" spans="1:5" x14ac:dyDescent="0.3">
      <c r="B51" s="50" t="s">
        <v>49</v>
      </c>
      <c r="C51" s="66">
        <v>16212</v>
      </c>
      <c r="D51" s="1"/>
    </row>
    <row r="52" spans="1:5" x14ac:dyDescent="0.3">
      <c r="B52" s="63" t="s">
        <v>50</v>
      </c>
      <c r="C52" s="66">
        <v>12250</v>
      </c>
      <c r="D52" s="40"/>
      <c r="E52" s="1"/>
    </row>
    <row r="53" spans="1:5" x14ac:dyDescent="0.3">
      <c r="B53" s="67" t="s">
        <v>51</v>
      </c>
      <c r="C53" s="66">
        <v>211000.55000000002</v>
      </c>
      <c r="D53" s="44"/>
      <c r="E53" s="1"/>
    </row>
    <row r="54" spans="1:5" x14ac:dyDescent="0.3">
      <c r="B54" s="50" t="s">
        <v>52</v>
      </c>
      <c r="C54" s="66">
        <v>9780</v>
      </c>
      <c r="D54" s="1"/>
    </row>
    <row r="55" spans="1:5" x14ac:dyDescent="0.3">
      <c r="B55" s="50" t="s">
        <v>53</v>
      </c>
      <c r="C55" s="66">
        <v>10188</v>
      </c>
      <c r="D55" s="1"/>
    </row>
    <row r="56" spans="1:5" x14ac:dyDescent="0.3">
      <c r="B56" s="63" t="s">
        <v>54</v>
      </c>
      <c r="C56" s="66">
        <v>45472.800000000003</v>
      </c>
      <c r="D56" s="40"/>
    </row>
    <row r="57" spans="1:5" x14ac:dyDescent="0.3">
      <c r="B57" s="68" t="s">
        <v>55</v>
      </c>
      <c r="C57" s="66">
        <v>7020</v>
      </c>
      <c r="D57" s="41"/>
    </row>
    <row r="58" spans="1:5" x14ac:dyDescent="0.3">
      <c r="B58" s="50" t="s">
        <v>56</v>
      </c>
      <c r="C58" s="66">
        <v>46852.800000000003</v>
      </c>
      <c r="D58" s="1"/>
    </row>
    <row r="59" spans="1:5" x14ac:dyDescent="0.3">
      <c r="B59" s="50" t="s">
        <v>57</v>
      </c>
      <c r="C59" s="66">
        <v>37291.29</v>
      </c>
    </row>
    <row r="60" spans="1:5" x14ac:dyDescent="0.3">
      <c r="B60" s="50" t="s">
        <v>58</v>
      </c>
      <c r="C60" s="66">
        <v>37664.49</v>
      </c>
    </row>
    <row r="61" spans="1:5" x14ac:dyDescent="0.3">
      <c r="C61" s="69">
        <f>SUM(C49:C60)</f>
        <v>1151758.75</v>
      </c>
    </row>
    <row r="62" spans="1:5" x14ac:dyDescent="0.3">
      <c r="A62" s="16" t="s">
        <v>59</v>
      </c>
    </row>
    <row r="63" spans="1:5" x14ac:dyDescent="0.3">
      <c r="B63" s="70" t="s">
        <v>60</v>
      </c>
      <c r="C63" s="61">
        <v>137055.84</v>
      </c>
      <c r="D63" s="71"/>
    </row>
    <row r="64" spans="1:5" x14ac:dyDescent="0.3">
      <c r="B64" s="63" t="s">
        <v>61</v>
      </c>
      <c r="C64" s="61">
        <v>1260</v>
      </c>
      <c r="D64" s="40"/>
    </row>
    <row r="65" spans="2:4" x14ac:dyDescent="0.3">
      <c r="B65" s="63" t="s">
        <v>62</v>
      </c>
      <c r="C65" s="61">
        <v>9360</v>
      </c>
      <c r="D65" s="40"/>
    </row>
    <row r="66" spans="2:4" x14ac:dyDescent="0.3">
      <c r="B66" s="63" t="s">
        <v>63</v>
      </c>
      <c r="C66" s="61">
        <v>56224</v>
      </c>
      <c r="D66" s="40"/>
    </row>
    <row r="67" spans="2:4" x14ac:dyDescent="0.3">
      <c r="C67" s="65">
        <f>SUM(C63:C66)</f>
        <v>203899.84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2021-12-21T06:40:37Z</dcterms:modified>
</cp:coreProperties>
</file>