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0" i="1" l="1"/>
  <c r="C62" i="1"/>
  <c r="C57" i="1"/>
  <c r="C55" i="1"/>
  <c r="C48" i="1"/>
  <c r="C36" i="1" l="1"/>
  <c r="C14" i="1"/>
  <c r="C19" i="1"/>
  <c r="C20" i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<sst xmlns="http://schemas.openxmlformats.org/spreadsheetml/2006/main" count="66" uniqueCount="66">
  <si>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</si>
  <si>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</si>
  <si>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</si>
  <si>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</si>
  <si>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</si>
  <si>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</si>
  <si>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</si>
  <si>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</si>
  <si>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</si>
  <si>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</si>
  <si>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</si>
  <si>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</si>
  <si>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</si>
  <si>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</si>
  <si>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</si>
  <si>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</si>
  <si>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</si>
  <si>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</si>
  <si>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</si>
  <si>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</si>
  <si>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</si>
  <si>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</si>
  <si>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</si>
  <si>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</si>
  <si>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</si>
  <si>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</si>
  <si>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</si>
  <si>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</si>
  <si>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</si>
  <si>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</si>
  <si>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</si>
  <si>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</si>
  <si>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</si>
  <si>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21.01.2022.</t>
  </si>
  <si>
    <t>Plate</t>
  </si>
  <si>
    <t>Razlika za prekovremeni rad</t>
  </si>
  <si>
    <t>Nagrade za Kovid</t>
  </si>
  <si>
    <t>Prevoz</t>
  </si>
  <si>
    <t>Zaposleni</t>
  </si>
  <si>
    <t>Materijalni I ost.tr.</t>
  </si>
  <si>
    <t>Stefkom D.OO</t>
  </si>
  <si>
    <t>JP Pošta</t>
  </si>
  <si>
    <t xml:space="preserve">TR MB KOMERC </t>
  </si>
  <si>
    <t>Telekom</t>
  </si>
  <si>
    <t xml:space="preserve">Lipa d.o.o </t>
  </si>
  <si>
    <t>Novaković 3M</t>
  </si>
  <si>
    <t>GM autoservis</t>
  </si>
  <si>
    <t>Nataly Drogerija TR</t>
  </si>
  <si>
    <t>GDVD</t>
  </si>
  <si>
    <t>Total TV</t>
  </si>
  <si>
    <t xml:space="preserve">A1 </t>
  </si>
  <si>
    <t>Floor</t>
  </si>
  <si>
    <t>Med.fak.</t>
  </si>
  <si>
    <t>Dunav osiguranje</t>
  </si>
  <si>
    <t>Đorđević 018</t>
  </si>
  <si>
    <t>Otpremnine</t>
  </si>
  <si>
    <t>Lekovi</t>
  </si>
  <si>
    <t>Vega</t>
  </si>
  <si>
    <t>Farmalogist</t>
  </si>
  <si>
    <t>Messer tehnogas</t>
  </si>
  <si>
    <t>Krv</t>
  </si>
  <si>
    <t xml:space="preserve">Zavod za transfuziju </t>
  </si>
  <si>
    <t>San.materijal</t>
  </si>
  <si>
    <t>Nova Grossis</t>
  </si>
  <si>
    <t>Grosis</t>
  </si>
  <si>
    <t>Sinofarm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</si>
</sst>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  <font>
      <sz val="11"/>
      <color indexed="64"/>
      <name val="Calibri"/>
      <family val="2"/>
      <scheme val="minor"/>
    </font>
    <font>
      <b/>
      <sz val="10"/>
      <name val="Arial"/>
      <family val="2"/>
    </font>
    <font>
      <b/>
      <sz val="10"/>
      <color rgb="FF7030A0"/>
      <name val="Arial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9" fillId="0" borderId="0" xfId="0" applyFont="1" applyFill="1" applyBorder="1"/>
    <xf numFmtId="4" fontId="0" fillId="0" borderId="0" xfId="0" applyNumberFormat="1" applyBorder="1"/>
    <xf numFmtId="0" fontId="6" fillId="0" borderId="0" xfId="0" applyFont="1" applyBorder="1"/>
    <xf numFmtId="0" fontId="0" fillId="0" borderId="0" xfId="0" applyFont="1" applyFill="1" applyBorder="1"/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168" fontId="1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0" fillId="0" borderId="0" xfId="0" applyFont="1" applyBorder="1"/>
    <xf numFmtId="0" fontId="2" fillId="0" borderId="0" xfId="0" applyFont="1" applyFill="1" applyBorder="1" applyAlignment="1">
      <alignment horizontal="left" vertical="top" wrapText="1"/>
    </xf>
    <xf numFmtId="167" fontId="2" fillId="0" borderId="0" xfId="0" applyNumberFormat="1" applyFont="1" applyBorder="1" applyAlignment="1">
      <alignment horizontal="right" vertical="top"/>
    </xf>
    <xf numFmtId="168" fontId="17" fillId="0" borderId="0" xfId="0" applyNumberFormat="1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>
      <alignment horizontal="right" vertical="top"/>
    </xf>
    <xf numFmtId="4" fontId="9" fillId="0" borderId="1" xfId="0" applyNumberFormat="1" applyFont="1" applyBorder="1"/>
    <xf numFmtId="0" fontId="9" fillId="0" borderId="1" xfId="0" applyFont="1" applyBorder="1"/>
    <xf numFmtId="0" fontId="16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/>
    <xf numFmtId="0" fontId="16" fillId="0" borderId="1" xfId="0" applyFont="1" applyFill="1" applyBorder="1" applyAlignment="1">
      <alignment horizontal="left" vertical="top" wrapText="1"/>
    </xf>
    <xf numFmtId="4" fontId="9" fillId="0" borderId="1" xfId="0" applyNumberFormat="1" applyFont="1" applyFill="1" applyBorder="1"/>
    <xf numFmtId="4" fontId="18" fillId="0" borderId="0" xfId="0" applyNumberFormat="1" applyFont="1" applyFill="1" applyBorder="1"/>
    <xf numFmtId="0" fontId="9" fillId="0" borderId="1" xfId="0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9" fillId="0" borderId="1" xfId="0" applyNumberFormat="1" applyFont="1" applyFill="1" applyBorder="1" applyAlignment="1">
      <alignment horizontal="right" vertical="top"/>
    </xf>
    <xf numFmtId="0" fontId="16" fillId="0" borderId="0" xfId="0" applyFont="1" applyBorder="1" applyAlignment="1">
      <alignment horizontal="left" vertical="top" wrapText="1"/>
    </xf>
    <xf numFmtId="168" fontId="16" fillId="2" borderId="0" xfId="0" applyNumberFormat="1" applyFont="1" applyFill="1" applyBorder="1" applyAlignment="1">
      <alignment horizontal="left" vertical="top" wrapText="1"/>
    </xf>
    <xf numFmtId="0" fontId="19" fillId="0" borderId="0" xfId="0" applyFont="1" applyBorder="1"/>
    <xf numFmtId="0" fontId="16" fillId="0" borderId="2" xfId="0" applyFont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168" fontId="16" fillId="2" borderId="2" xfId="0" applyNumberFormat="1" applyFont="1" applyFill="1" applyBorder="1" applyAlignment="1">
      <alignment horizontal="left" vertical="top" wrapText="1"/>
    </xf>
    <xf numFmtId="0" fontId="19" fillId="0" borderId="2" xfId="0" applyFont="1" applyBorder="1"/>
    <xf numFmtId="4" fontId="19" fillId="0" borderId="1" xfId="0" applyNumberFormat="1" applyFont="1" applyBorder="1"/>
    <xf numFmtId="0" fontId="0" fillId="0" borderId="1" xfId="0" applyBorder="1"/>
    <xf numFmtId="167" fontId="6" fillId="0" borderId="1" xfId="0" applyNumberFormat="1" applyFont="1" applyBorder="1"/>
    <xf numFmtId="0" fontId="10" fillId="0" borderId="0" xfId="0" applyFont="1" applyBorder="1"/>
    <xf numFmtId="0" fontId="8" fillId="0" borderId="1" xfId="0" applyFont="1" applyFill="1" applyBorder="1" applyAlignment="1">
      <alignment horizontal="left" vertical="top" wrapText="1"/>
    </xf>
    <xf numFmtId="167" fontId="8" fillId="0" borderId="2" xfId="0" applyNumberFormat="1" applyFont="1" applyBorder="1" applyAlignment="1">
      <alignment horizontal="right" vertical="top"/>
    </xf>
    <xf numFmtId="0" fontId="20" fillId="0" borderId="6" xfId="0" applyFont="1" applyBorder="1"/>
    <xf numFmtId="4" fontId="9" fillId="0" borderId="7" xfId="0" applyNumberFormat="1" applyFont="1" applyFill="1" applyBorder="1"/>
    <xf numFmtId="167" fontId="6" fillId="0" borderId="0" xfId="0" applyNumberFormat="1" applyFont="1"/>
    <xf numFmtId="4" fontId="0" fillId="0" borderId="1" xfId="0" applyNumberFormat="1" applyBorder="1"/>
    <xf numFmtId="4" fontId="0" fillId="0" borderId="1" xfId="0" applyNumberFormat="1" applyFont="1" applyFill="1" applyBorder="1"/>
    <xf numFmtId="167" fontId="0" fillId="0" borderId="1" xfId="0" applyNumberFormat="1" applyFont="1" applyFill="1" applyBorder="1"/>
    <xf numFmtId="167" fontId="0" fillId="0" borderId="0" xfId="0" applyNumberFormat="1" applyFont="1" applyFill="1" applyBorder="1"/>
    <xf numFmtId="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="91" zoomScaleNormal="91" workbookViewId="0">
      <selection activeCell="C64" sqref="C64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33</v>
      </c>
    </row>
    <row r="2" spans="1:8" ht="18" x14ac:dyDescent="0.3">
      <c r="A2" s="60" t="s">
        <v>2</v>
      </c>
      <c r="B2" s="6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7702302.7499999991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246001.99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1" t="s">
        <v>7</v>
      </c>
      <c r="B7" s="62"/>
      <c r="C7" s="7">
        <f>SUM(C3:C6)</f>
        <v>7948304.7399999993</v>
      </c>
      <c r="D7" s="3"/>
      <c r="E7" s="3"/>
      <c r="F7" s="3"/>
    </row>
    <row r="8" spans="1:8" ht="18" x14ac:dyDescent="0.3">
      <c r="A8" s="63" t="s">
        <v>8</v>
      </c>
      <c r="B8" s="6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1889966.19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5" t="s">
        <v>10</v>
      </c>
      <c r="B11" s="65"/>
      <c r="C11" s="5">
        <f>SUM(C9:C10)</f>
        <v>1889966.19</v>
      </c>
      <c r="D11" s="3"/>
      <c r="E11" s="3"/>
      <c r="F11" s="3"/>
    </row>
    <row r="12" spans="1:8" x14ac:dyDescent="0.3">
      <c r="A12" s="66" t="s">
        <v>11</v>
      </c>
      <c r="B12" s="67"/>
      <c r="C12" s="5">
        <f>C7-C11</f>
        <v>6058338.5499999989</v>
      </c>
      <c r="D12" s="3"/>
      <c r="E12" s="3"/>
      <c r="F12" s="3"/>
    </row>
    <row r="13" spans="1:8" ht="18" x14ac:dyDescent="0.35">
      <c r="A13" s="68" t="s">
        <v>12</v>
      </c>
      <c r="B13" s="6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f>318890.77+540375</f>
        <v>859265.77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7278.89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f>481240.54+296179</f>
        <v>777419.54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f>106419.05+73449.5</f>
        <v>179868.55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7067.24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59066.2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9" t="s">
        <v>30</v>
      </c>
      <c r="B31" s="59"/>
      <c r="C31" s="17">
        <f>SUM(C14:C30)</f>
        <v>1889966.1900000002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5" x14ac:dyDescent="0.3">
      <c r="A33" s="40" t="s">
        <v>34</v>
      </c>
      <c r="B33" s="47"/>
      <c r="C33" s="48"/>
      <c r="D33" s="1"/>
    </row>
    <row r="34" spans="1:5" ht="17.399999999999999" customHeight="1" x14ac:dyDescent="0.3">
      <c r="A34" s="40"/>
      <c r="B34" s="52" t="s">
        <v>35</v>
      </c>
      <c r="C34" s="51">
        <v>318890.77</v>
      </c>
      <c r="D34" s="23"/>
    </row>
    <row r="35" spans="1:5" x14ac:dyDescent="0.3">
      <c r="A35" s="46"/>
      <c r="B35" s="58" t="s">
        <v>36</v>
      </c>
      <c r="C35" s="56">
        <v>540375</v>
      </c>
      <c r="D35" s="38"/>
      <c r="E35" s="32"/>
    </row>
    <row r="36" spans="1:5" x14ac:dyDescent="0.3">
      <c r="A36" s="40"/>
      <c r="B36" s="53"/>
      <c r="C36" s="57">
        <f>SUM(C34:C35)</f>
        <v>859265.77</v>
      </c>
      <c r="D36" s="53"/>
    </row>
    <row r="37" spans="1:5" x14ac:dyDescent="0.3">
      <c r="A37" s="45" t="s">
        <v>37</v>
      </c>
      <c r="B37" s="53"/>
      <c r="C37" s="54"/>
      <c r="D37" s="53"/>
    </row>
    <row r="38" spans="1:5" x14ac:dyDescent="0.3">
      <c r="A38" s="41"/>
      <c r="B38" s="55" t="s">
        <v>38</v>
      </c>
      <c r="C38" s="56">
        <v>7278.89</v>
      </c>
      <c r="D38" s="53"/>
    </row>
    <row r="39" spans="1:5" x14ac:dyDescent="0.3">
      <c r="A39" s="41"/>
      <c r="B39" s="53"/>
      <c r="C39" s="57"/>
      <c r="D39" s="53"/>
    </row>
    <row r="40" spans="1:5" x14ac:dyDescent="0.3">
      <c r="A40" s="45" t="s">
        <v>39</v>
      </c>
      <c r="B40" s="49"/>
      <c r="C40" s="50"/>
      <c r="D40" s="44"/>
    </row>
    <row r="41" spans="1:5" x14ac:dyDescent="0.3">
      <c r="A41" s="45"/>
      <c r="B41" s="73" t="s">
        <v>40</v>
      </c>
      <c r="C41" s="69">
        <v>1063</v>
      </c>
      <c r="D41" s="70"/>
      <c r="E41" s="39"/>
    </row>
    <row r="42" spans="1:5" x14ac:dyDescent="0.3">
      <c r="A42" s="41"/>
      <c r="B42" s="74" t="s">
        <v>41</v>
      </c>
      <c r="C42" s="56">
        <v>17718</v>
      </c>
      <c r="D42" s="53"/>
      <c r="E42" s="1"/>
    </row>
    <row r="43" spans="1:5" x14ac:dyDescent="0.3">
      <c r="A43" s="45"/>
      <c r="B43" s="74" t="s">
        <v>42</v>
      </c>
      <c r="C43" s="56">
        <v>16460</v>
      </c>
      <c r="D43" s="53"/>
      <c r="E43" s="1"/>
    </row>
    <row r="44" spans="1:5" x14ac:dyDescent="0.3">
      <c r="A44" s="41"/>
      <c r="B44" s="73" t="s">
        <v>43</v>
      </c>
      <c r="C44" s="51">
        <v>37176.22</v>
      </c>
      <c r="D44" s="70"/>
      <c r="E44" s="1"/>
    </row>
    <row r="45" spans="1:5" x14ac:dyDescent="0.3">
      <c r="A45" s="41"/>
      <c r="B45" s="73" t="s">
        <v>44</v>
      </c>
      <c r="C45" s="51">
        <v>3140</v>
      </c>
      <c r="D45" s="70"/>
      <c r="E45" s="1"/>
    </row>
    <row r="46" spans="1:5" x14ac:dyDescent="0.3">
      <c r="A46" s="41"/>
      <c r="B46" s="73" t="s">
        <v>45</v>
      </c>
      <c r="C46" s="51">
        <v>204000</v>
      </c>
      <c r="D46" s="70"/>
      <c r="E46" s="1"/>
    </row>
    <row r="47" spans="1:5" x14ac:dyDescent="0.3">
      <c r="A47" s="41"/>
      <c r="B47" s="73" t="s">
        <v>46</v>
      </c>
      <c r="C47" s="51">
        <v>14000</v>
      </c>
      <c r="D47" s="70"/>
      <c r="E47" s="1"/>
    </row>
    <row r="48" spans="1:5" x14ac:dyDescent="0.3">
      <c r="A48" s="41"/>
      <c r="B48" s="73" t="s">
        <v>47</v>
      </c>
      <c r="C48" s="51">
        <f>31207.2+33288</f>
        <v>64495.199999999997</v>
      </c>
      <c r="D48" s="70"/>
      <c r="E48" s="1"/>
    </row>
    <row r="49" spans="1:5" x14ac:dyDescent="0.3">
      <c r="A49" s="32"/>
      <c r="B49" s="73" t="s">
        <v>48</v>
      </c>
      <c r="C49" s="51">
        <v>14688</v>
      </c>
      <c r="D49" s="70"/>
    </row>
    <row r="50" spans="1:5" x14ac:dyDescent="0.3">
      <c r="A50" s="32"/>
      <c r="B50" s="73" t="s">
        <v>49</v>
      </c>
      <c r="C50" s="51">
        <v>3970</v>
      </c>
      <c r="D50" s="70"/>
    </row>
    <row r="51" spans="1:5" x14ac:dyDescent="0.3">
      <c r="A51" s="32"/>
      <c r="B51" s="73" t="s">
        <v>50</v>
      </c>
      <c r="C51" s="51">
        <v>816</v>
      </c>
      <c r="D51" s="70"/>
      <c r="E51" s="1"/>
    </row>
    <row r="52" spans="1:5" x14ac:dyDescent="0.3">
      <c r="A52" s="32"/>
      <c r="B52" s="75" t="s">
        <v>51</v>
      </c>
      <c r="C52" s="51">
        <v>16000</v>
      </c>
      <c r="D52" s="71"/>
      <c r="E52" s="1"/>
    </row>
    <row r="53" spans="1:5" x14ac:dyDescent="0.3">
      <c r="A53" s="43"/>
      <c r="B53" s="73" t="s">
        <v>52</v>
      </c>
      <c r="C53" s="51">
        <v>28750</v>
      </c>
      <c r="D53" s="70"/>
    </row>
    <row r="54" spans="1:5" x14ac:dyDescent="0.3">
      <c r="A54" s="43"/>
      <c r="B54" s="73" t="s">
        <v>53</v>
      </c>
      <c r="C54" s="51">
        <v>41473.32</v>
      </c>
      <c r="D54" s="70"/>
    </row>
    <row r="55" spans="1:5" x14ac:dyDescent="0.3">
      <c r="B55" s="73" t="s">
        <v>54</v>
      </c>
      <c r="C55" s="51">
        <f>17084.78+406.02</f>
        <v>17490.8</v>
      </c>
      <c r="D55" s="70"/>
    </row>
    <row r="56" spans="1:5" x14ac:dyDescent="0.3">
      <c r="B56" s="76" t="s">
        <v>55</v>
      </c>
      <c r="C56" s="77">
        <v>296179</v>
      </c>
      <c r="D56" s="72"/>
    </row>
    <row r="57" spans="1:5" x14ac:dyDescent="0.3">
      <c r="C57" s="79">
        <f>SUM(C41:C56)</f>
        <v>777419.54</v>
      </c>
      <c r="D57" s="36"/>
    </row>
    <row r="58" spans="1:5" x14ac:dyDescent="0.3">
      <c r="A58" s="16" t="s">
        <v>56</v>
      </c>
      <c r="D58" s="42"/>
    </row>
    <row r="59" spans="1:5" x14ac:dyDescent="0.3">
      <c r="B59" s="81" t="s">
        <v>57</v>
      </c>
      <c r="C59" s="82">
        <v>21586.18</v>
      </c>
      <c r="D59" s="27"/>
    </row>
    <row r="60" spans="1:5" x14ac:dyDescent="0.3">
      <c r="B60" s="83" t="s">
        <v>58</v>
      </c>
      <c r="C60" s="84">
        <v>51863.32</v>
      </c>
      <c r="D60" s="80"/>
    </row>
    <row r="61" spans="1:5" x14ac:dyDescent="0.3">
      <c r="B61" s="78" t="s">
        <v>59</v>
      </c>
      <c r="C61" s="86">
        <v>106419.05</v>
      </c>
      <c r="D61" s="36"/>
    </row>
    <row r="62" spans="1:5" x14ac:dyDescent="0.3">
      <c r="C62" s="85">
        <f>SUM(C59:C61)</f>
        <v>179868.55</v>
      </c>
      <c r="D62" s="36"/>
    </row>
    <row r="63" spans="1:5" x14ac:dyDescent="0.3">
      <c r="A63" s="16" t="s">
        <v>60</v>
      </c>
      <c r="D63" s="36"/>
    </row>
    <row r="64" spans="1:5" x14ac:dyDescent="0.3">
      <c r="B64" s="78" t="s">
        <v>61</v>
      </c>
      <c r="C64" s="86">
        <v>7067.24</v>
      </c>
      <c r="D64" s="36"/>
    </row>
    <row r="65" spans="1:4" x14ac:dyDescent="0.3">
      <c r="D65" s="36"/>
    </row>
    <row r="66" spans="1:4" x14ac:dyDescent="0.3">
      <c r="A66" s="16" t="s">
        <v>62</v>
      </c>
      <c r="D66" s="36"/>
    </row>
    <row r="67" spans="1:4" x14ac:dyDescent="0.3">
      <c r="B67" s="88" t="s">
        <v>63</v>
      </c>
      <c r="C67" s="87">
        <v>25633.200000000001</v>
      </c>
      <c r="D67" s="89"/>
    </row>
    <row r="68" spans="1:4" x14ac:dyDescent="0.3">
      <c r="B68" s="88" t="s">
        <v>64</v>
      </c>
      <c r="C68" s="87">
        <v>3900</v>
      </c>
      <c r="D68" s="89"/>
    </row>
    <row r="69" spans="1:4" x14ac:dyDescent="0.3">
      <c r="B69" s="88" t="s">
        <v>65</v>
      </c>
      <c r="C69" s="87">
        <v>29533</v>
      </c>
      <c r="D69" s="89"/>
    </row>
    <row r="70" spans="1:4" x14ac:dyDescent="0.3">
      <c r="C70" s="90">
        <f>SUM(C67:C69)</f>
        <v>59066.2</v>
      </c>
      <c r="D70" s="36"/>
    </row>
    <row r="71" spans="1:4" x14ac:dyDescent="0.3">
      <c r="D71" s="36"/>
    </row>
    <row r="72" spans="1:4" x14ac:dyDescent="0.3">
      <c r="D72" s="32"/>
    </row>
    <row r="73" spans="1:4" x14ac:dyDescent="0.3">
      <c r="D73" s="4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2022-01-24T09:59:25Z</dcterms:modified>
</cp:coreProperties>
</file>