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3" i="1" l="1"/>
  <c r="C40" i="1"/>
  <c r="C39" i="1"/>
  <c r="C44" i="1" s="1"/>
  <c r="C36" i="1"/>
  <c r="C34" i="1"/>
  <c r="C24" i="1" l="1"/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<sst xmlns="http://schemas.openxmlformats.org/spreadsheetml/2006/main" count="50" uniqueCount="44">
  <si>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</si>
  <si>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</si>
  <si>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</si>
  <si>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</si>
  <si>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</si>
  <si>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</si>
  <si>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</si>
  <si>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</si>
  <si>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</si>
  <si>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</si>
  <si>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</si>
  <si>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</si>
  <si>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</si>
  <si>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</si>
  <si>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</si>
  <si>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</si>
  <si>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</si>
  <si>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</si>
  <si>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</si>
  <si>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</si>
  <si>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</si>
  <si>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</si>
  <si>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</si>
  <si>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</si>
  <si>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</si>
  <si>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</si>
  <si>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</si>
  <si>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</si>
  <si>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</si>
  <si>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</si>
  <si>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</si>
  <si>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</si>
  <si>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</si>
  <si>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24.04.2020.</t>
  </si>
  <si>
    <t>Ishrana</t>
  </si>
  <si>
    <t>24.04.</t>
  </si>
  <si>
    <t>Milk haus</t>
  </si>
  <si>
    <t>Južna pruga</t>
  </si>
  <si>
    <t>Sanitetski materijal</t>
  </si>
  <si>
    <t>Sinofarm doo</t>
  </si>
  <si>
    <t>Superlab</t>
  </si>
  <si>
    <t>Malker</t>
  </si>
  <si>
    <t>Promedija</t>
  </si>
  <si>
    <t>Yunycom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</si>
</sst>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color rgb="FF7030A0"/>
      <name val="Arial"/>
      <family val="2"/>
      <charset val="238"/>
    </font>
    <font>
      <sz val="10"/>
      <color rgb="FF7030A0"/>
      <name val="Arial"/>
      <family val="2"/>
    </font>
    <font>
      <b/>
      <sz val="10"/>
      <color indexed="64"/>
      <name val="Tahoma"/>
      <family val="2"/>
    </font>
    <font>
      <sz val="10"/>
      <color indexed="64"/>
      <name val="Calibri"/>
      <family val="2"/>
      <scheme val="minor"/>
    </font>
    <font>
      <b/>
      <sz val="10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/>
    <xf numFmtId="0" fontId="11" fillId="0" borderId="0" xfId="0" applyFont="1" applyFill="1" applyBorder="1"/>
    <xf numFmtId="164" fontId="9" fillId="0" borderId="1" xfId="0" applyNumberFormat="1" applyFont="1" applyBorder="1" applyProtection="1"/>
    <xf numFmtId="4" fontId="0" fillId="0" borderId="0" xfId="0" applyNumberFormat="1" applyBorder="1"/>
    <xf numFmtId="4" fontId="8" fillId="0" borderId="0" xfId="0" applyNumberFormat="1" applyFont="1" applyBorder="1"/>
    <xf numFmtId="0" fontId="12" fillId="0" borderId="0" xfId="0" applyFont="1" applyBorder="1"/>
    <xf numFmtId="0" fontId="13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0" fillId="0" borderId="1" xfId="0" applyNumberFormat="1" applyFont="1" applyBorder="1"/>
    <xf numFmtId="4" fontId="14" fillId="0" borderId="1" xfId="0" applyNumberFormat="1" applyFont="1" applyBorder="1" applyAlignment="1">
      <alignment vertical="top" wrapText="1"/>
    </xf>
    <xf numFmtId="4" fontId="14" fillId="0" borderId="0" xfId="0" applyNumberFormat="1" applyFont="1" applyBorder="1" applyAlignment="1">
      <alignment horizontal="left" vertical="top"/>
    </xf>
    <xf numFmtId="4" fontId="14" fillId="0" borderId="0" xfId="0" applyNumberFormat="1" applyFont="1" applyBorder="1" applyAlignment="1">
      <alignment horizontal="right" vertical="top" wrapText="1"/>
    </xf>
    <xf numFmtId="167" fontId="10" fillId="0" borderId="1" xfId="0" applyNumberFormat="1" applyFont="1" applyFill="1" applyBorder="1" applyAlignment="1">
      <alignment horizontal="left" vertical="top"/>
    </xf>
    <xf numFmtId="167" fontId="10" fillId="0" borderId="1" xfId="0" applyNumberFormat="1" applyFont="1" applyFill="1" applyBorder="1" applyAlignment="1">
      <alignment vertical="top"/>
    </xf>
    <xf numFmtId="4" fontId="14" fillId="0" borderId="0" xfId="0" applyNumberFormat="1" applyFont="1" applyFill="1" applyBorder="1" applyAlignment="1">
      <alignment horizontal="right" vertical="top"/>
    </xf>
    <xf numFmtId="167" fontId="15" fillId="0" borderId="0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25" workbookViewId="0">
      <selection activeCell="F45" sqref="F4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31" t="s">
        <v>2</v>
      </c>
      <c r="B2" s="31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2002738.1900000009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37326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32" t="s">
        <v>7</v>
      </c>
      <c r="B7" s="33"/>
      <c r="C7" s="11">
        <f>SUM(C3:C6)</f>
        <v>2040064.1900000009</v>
      </c>
      <c r="D7" s="5"/>
      <c r="E7" s="5"/>
      <c r="F7" s="5"/>
    </row>
    <row r="8" spans="1:6" ht="18" x14ac:dyDescent="0.3">
      <c r="A8" s="34" t="s">
        <v>8</v>
      </c>
      <c r="B8" s="35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171001.95</v>
      </c>
      <c r="D9" s="5"/>
      <c r="E9" s="5"/>
      <c r="F9" s="19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6" x14ac:dyDescent="0.3">
      <c r="A11" s="36" t="s">
        <v>10</v>
      </c>
      <c r="B11" s="36"/>
      <c r="C11" s="9">
        <f>SUM(C9:C10)</f>
        <v>171001.95</v>
      </c>
      <c r="D11" s="5"/>
      <c r="E11" s="5"/>
      <c r="F11" s="5"/>
    </row>
    <row r="12" spans="1:6" x14ac:dyDescent="0.3">
      <c r="A12" s="37" t="s">
        <v>11</v>
      </c>
      <c r="B12" s="38"/>
      <c r="C12" s="9">
        <f>C7-C11</f>
        <v>1869062.2400000009</v>
      </c>
      <c r="D12" s="5"/>
      <c r="E12" s="5"/>
      <c r="F12" s="5"/>
    </row>
    <row r="13" spans="1:6" ht="18" x14ac:dyDescent="0.35">
      <c r="A13" s="39" t="s">
        <v>12</v>
      </c>
      <c r="B13" s="39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39640.720000000001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f>94035.23+37326</f>
        <v>131361.22999999998</v>
      </c>
      <c r="D24" s="5"/>
      <c r="E24" s="5"/>
      <c r="F24" s="5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30" t="s">
        <v>30</v>
      </c>
      <c r="B31" s="30"/>
      <c r="C31" s="25">
        <f>SUM(C14:C30)</f>
        <v>171001.94999999998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29" t="s">
        <v>34</v>
      </c>
      <c r="B33" s="2"/>
      <c r="C33" s="26"/>
      <c r="D33" s="1"/>
    </row>
    <row r="34" spans="1:10" x14ac:dyDescent="0.3">
      <c r="A34" s="40" t="s">
        <v>35</v>
      </c>
      <c r="B34" s="40" t="s">
        <v>36</v>
      </c>
      <c r="C34" s="41">
        <f>24585.6+8985.6</f>
        <v>33571.199999999997</v>
      </c>
      <c r="D34" s="28"/>
      <c r="E34" s="22"/>
    </row>
    <row r="35" spans="1:10" x14ac:dyDescent="0.3">
      <c r="A35" s="40" t="s">
        <v>35</v>
      </c>
      <c r="B35" s="40" t="s">
        <v>37</v>
      </c>
      <c r="C35" s="41">
        <v>6069.52</v>
      </c>
      <c r="D35" s="23"/>
    </row>
    <row r="36" spans="1:10" x14ac:dyDescent="0.3">
      <c r="A36" s="1"/>
      <c r="B36" s="18"/>
      <c r="C36" s="27">
        <f>SUM(C34:C35)</f>
        <v>39640.720000000001</v>
      </c>
      <c r="D36" s="23"/>
    </row>
    <row r="37" spans="1:10" ht="16.5" customHeight="1" x14ac:dyDescent="0.3">
      <c r="A37" s="1"/>
      <c r="B37" s="18"/>
      <c r="C37" s="26"/>
      <c r="D37" s="23"/>
    </row>
    <row r="38" spans="1:10" x14ac:dyDescent="0.3">
      <c r="A38" s="27" t="s">
        <v>38</v>
      </c>
      <c r="B38" s="42"/>
      <c r="C38" s="43"/>
      <c r="D38" s="24"/>
    </row>
    <row r="39" spans="1:10" x14ac:dyDescent="0.3">
      <c r="A39" s="40" t="s">
        <v>35</v>
      </c>
      <c r="B39" s="44" t="s">
        <v>39</v>
      </c>
      <c r="C39" s="45">
        <f>17820+10818.76+12885.5+2290.97</f>
        <v>43815.23</v>
      </c>
      <c r="D39" s="1"/>
    </row>
    <row r="40" spans="1:10" x14ac:dyDescent="0.3">
      <c r="A40" s="40" t="s">
        <v>35</v>
      </c>
      <c r="B40" s="44" t="s">
        <v>40</v>
      </c>
      <c r="C40" s="45">
        <f>7296+29484</f>
        <v>36780</v>
      </c>
      <c r="D40" s="1"/>
    </row>
    <row r="41" spans="1:10" x14ac:dyDescent="0.3">
      <c r="A41" s="40" t="s">
        <v>35</v>
      </c>
      <c r="B41" s="44" t="s">
        <v>41</v>
      </c>
      <c r="C41" s="45">
        <v>13440</v>
      </c>
      <c r="D41" s="2"/>
      <c r="J41" s="1"/>
    </row>
    <row r="42" spans="1:10" x14ac:dyDescent="0.3">
      <c r="A42" s="40" t="s">
        <v>35</v>
      </c>
      <c r="B42" s="44" t="s">
        <v>42</v>
      </c>
      <c r="C42" s="45">
        <v>11046</v>
      </c>
      <c r="D42" s="2"/>
    </row>
    <row r="43" spans="1:10" x14ac:dyDescent="0.3">
      <c r="A43" s="40" t="s">
        <v>35</v>
      </c>
      <c r="B43" s="44" t="s">
        <v>43</v>
      </c>
      <c r="C43" s="45">
        <f>14760+11520</f>
        <v>26280</v>
      </c>
      <c r="D43" s="2"/>
    </row>
    <row r="44" spans="1:10" x14ac:dyDescent="0.3">
      <c r="A44" s="27"/>
      <c r="B44" s="46"/>
      <c r="C44" s="47">
        <f>SUM(C39:C43)</f>
        <v>131361.23000000001</v>
      </c>
      <c r="D44" s="2"/>
    </row>
    <row r="45" spans="1:10" x14ac:dyDescent="0.3">
      <c r="D45" s="2"/>
    </row>
    <row r="46" spans="1:10" x14ac:dyDescent="0.3">
      <c r="D46" s="2"/>
    </row>
    <row r="47" spans="1:10" x14ac:dyDescent="0.3">
      <c r="D47" s="1"/>
    </row>
    <row r="48" spans="1:10" x14ac:dyDescent="0.3">
      <c r="D48" s="18"/>
    </row>
    <row r="49" spans="4:4" x14ac:dyDescent="0.3">
      <c r="D49" s="18"/>
    </row>
    <row r="50" spans="4:4" x14ac:dyDescent="0.3">
      <c r="D50" s="1"/>
    </row>
    <row r="51" spans="4:4" x14ac:dyDescent="0.3">
      <c r="D51" s="1"/>
    </row>
    <row r="52" spans="4:4" x14ac:dyDescent="0.3">
      <c r="D52" s="1"/>
    </row>
    <row r="53" spans="4:4" x14ac:dyDescent="0.3">
      <c r="D53" s="1"/>
    </row>
    <row r="54" spans="4:4" x14ac:dyDescent="0.3">
      <c r="D54" s="1"/>
    </row>
    <row r="55" spans="4:4" x14ac:dyDescent="0.3">
      <c r="D55" s="24"/>
    </row>
    <row r="56" spans="4:4" x14ac:dyDescent="0.3">
      <c r="D56" s="1"/>
    </row>
    <row r="57" spans="4:4" x14ac:dyDescent="0.3">
      <c r="D57" s="1"/>
    </row>
    <row r="58" spans="4:4" x14ac:dyDescent="0.3">
      <c r="D58" s="1"/>
    </row>
    <row r="59" spans="4:4" x14ac:dyDescent="0.3">
      <c r="D59" s="1"/>
    </row>
    <row r="60" spans="4:4" x14ac:dyDescent="0.3">
      <c r="D60" s="18"/>
    </row>
    <row r="61" spans="4:4" x14ac:dyDescent="0.3">
      <c r="D61" s="18"/>
    </row>
    <row r="62" spans="4:4" x14ac:dyDescent="0.3">
      <c r="D62" s="18"/>
    </row>
    <row r="63" spans="4:4" x14ac:dyDescent="0.3">
      <c r="D63" s="18"/>
    </row>
    <row r="64" spans="4:4" x14ac:dyDescent="0.3">
      <c r="D64" s="18"/>
    </row>
    <row r="65" spans="4:4" x14ac:dyDescent="0.3">
      <c r="D65" s="18"/>
    </row>
    <row r="66" spans="4:4" x14ac:dyDescent="0.3">
      <c r="D66" s="18"/>
    </row>
    <row r="67" spans="4:4" x14ac:dyDescent="0.3">
      <c r="D67" s="2"/>
    </row>
    <row r="68" spans="4:4" x14ac:dyDescent="0.3">
      <c r="D68" s="18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2020-04-27T05:56:42Z</dcterms:modified>
</cp:coreProperties>
</file>