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4" i="1" l="1"/>
  <c r="C59" i="1"/>
  <c r="C55" i="1"/>
  <c r="C43" i="1"/>
  <c r="C47" i="1"/>
  <c r="C41" i="1"/>
  <c r="C40" i="1"/>
  <c r="C39" i="1"/>
  <c r="C38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<sst xmlns="http://schemas.openxmlformats.org/spreadsheetml/2006/main" count="64" uniqueCount="64">
  <si>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</si>
  <si>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</si>
  <si>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</si>
  <si>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</si>
  <si>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</si>
  <si>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</si>
  <si>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</si>
  <si>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</si>
  <si>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</si>
  <si>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</si>
  <si>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</si>
  <si>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</si>
  <si>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</si>
  <si>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</si>
  <si>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</si>
  <si>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</si>
  <si>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</si>
  <si>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</si>
  <si>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</si>
  <si>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</si>
  <si>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</si>
  <si>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</si>
  <si>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</si>
  <si>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</si>
  <si>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</si>
  <si>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</si>
  <si>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</si>
  <si>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</si>
  <si>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</si>
  <si>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</si>
  <si>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</si>
  <si>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</si>
  <si>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</si>
  <si>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</si>
  <si>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16.06.2021.</t>
  </si>
  <si>
    <t>Energenti</t>
  </si>
  <si>
    <t>Eurogas</t>
  </si>
  <si>
    <t>Ishrana</t>
  </si>
  <si>
    <t xml:space="preserve">Juzna pruga DOO </t>
  </si>
  <si>
    <t>STR Mihajlovic</t>
  </si>
  <si>
    <t>Lovo promet</t>
  </si>
  <si>
    <t>DIS TODOROVIĆ</t>
  </si>
  <si>
    <t>YUMIS</t>
  </si>
  <si>
    <t>PTR Sokopek</t>
  </si>
  <si>
    <t>Materijalni trošk.</t>
  </si>
  <si>
    <t>ZZZR Niš</t>
  </si>
  <si>
    <t xml:space="preserve">Trade Promet </t>
  </si>
  <si>
    <t>JKP Napredak</t>
  </si>
  <si>
    <t>Librosan</t>
  </si>
  <si>
    <t>PC Game</t>
  </si>
  <si>
    <t>Amiral</t>
  </si>
  <si>
    <t>Infolab</t>
  </si>
  <si>
    <t>JP pošta</t>
  </si>
  <si>
    <t>Telekom</t>
  </si>
  <si>
    <t>Telenor</t>
  </si>
  <si>
    <t>Lekovi</t>
  </si>
  <si>
    <t>Phoenix</t>
  </si>
  <si>
    <t>Vega</t>
  </si>
  <si>
    <t>Sanitetski mater.</t>
  </si>
  <si>
    <t>Yunycom</t>
  </si>
  <si>
    <t>Scor</t>
  </si>
  <si>
    <t>Interlab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</si>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</sst>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9" fillId="0" borderId="0" xfId="0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1" fillId="0" borderId="0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167" fontId="18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" fontId="11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Border="1"/>
    <xf numFmtId="167" fontId="10" fillId="0" borderId="1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/>
    <xf numFmtId="167" fontId="8" fillId="0" borderId="0" xfId="0" applyNumberFormat="1" applyFont="1" applyBorder="1"/>
    <xf numFmtId="4" fontId="19" fillId="0" borderId="1" xfId="0" applyNumberFormat="1" applyFont="1" applyFill="1" applyBorder="1"/>
    <xf numFmtId="167" fontId="19" fillId="0" borderId="1" xfId="0" applyNumberFormat="1" applyFont="1" applyFill="1" applyBorder="1" applyAlignment="1">
      <alignment horizontal="right" vertical="top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F67" sqref="F6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9" t="s">
        <v>2</v>
      </c>
      <c r="B2" s="5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3601207.7799999984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8924920.7200000007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0" t="s">
        <v>7</v>
      </c>
      <c r="B7" s="61"/>
      <c r="C7" s="11">
        <f>SUM(C3:C6)</f>
        <v>12526128.5</v>
      </c>
      <c r="D7" s="5"/>
      <c r="E7" s="5"/>
      <c r="F7" s="5"/>
    </row>
    <row r="8" spans="1:8" ht="18" x14ac:dyDescent="0.3">
      <c r="A8" s="62" t="s">
        <v>8</v>
      </c>
      <c r="B8" s="6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9755055.4900000002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4" t="s">
        <v>10</v>
      </c>
      <c r="B11" s="64"/>
      <c r="C11" s="9">
        <f>SUM(C9:C10)</f>
        <v>9755055.4900000002</v>
      </c>
      <c r="D11" s="5"/>
      <c r="E11" s="5"/>
      <c r="F11" s="5"/>
    </row>
    <row r="12" spans="1:8" x14ac:dyDescent="0.3">
      <c r="A12" s="65" t="s">
        <v>11</v>
      </c>
      <c r="B12" s="66"/>
      <c r="C12" s="9">
        <f>C7-C11</f>
        <v>2771073.01</v>
      </c>
      <c r="D12" s="5"/>
      <c r="E12" s="5"/>
      <c r="F12" s="5"/>
    </row>
    <row r="13" spans="1:8" ht="18" x14ac:dyDescent="0.35">
      <c r="A13" s="67" t="s">
        <v>12</v>
      </c>
      <c r="B13" s="6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8698931.2400000002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83213.759999999995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331234.64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415686.36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111022.49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109842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8" t="s">
        <v>30</v>
      </c>
      <c r="B31" s="58"/>
      <c r="C31" s="21">
        <f>SUM(C14:C30)</f>
        <v>9755055.4900000002</v>
      </c>
      <c r="D31" s="5"/>
      <c r="E31" s="5"/>
      <c r="F31" s="5"/>
    </row>
    <row r="32" spans="1:9" x14ac:dyDescent="0.3">
      <c r="A32" s="57"/>
      <c r="B32" s="5"/>
      <c r="C32" s="15"/>
      <c r="D32" s="5"/>
      <c r="E32" s="5"/>
      <c r="F32" s="5"/>
    </row>
    <row r="33" spans="1:10" x14ac:dyDescent="0.3">
      <c r="A33" s="45" t="s">
        <v>35</v>
      </c>
      <c r="B33" s="1"/>
      <c r="C33" s="1"/>
    </row>
    <row r="34" spans="1:10" x14ac:dyDescent="0.3">
      <c r="A34" s="31"/>
      <c r="B34" s="55" t="s">
        <v>36</v>
      </c>
      <c r="C34" s="56">
        <v>83213.759999999995</v>
      </c>
    </row>
    <row r="35" spans="1:10" x14ac:dyDescent="0.3">
      <c r="A35" s="47"/>
      <c r="B35" s="1"/>
      <c r="C35" s="37"/>
      <c r="D35" s="38"/>
    </row>
    <row r="36" spans="1:10" ht="16.5" customHeight="1" x14ac:dyDescent="0.3">
      <c r="A36" s="68" t="s">
        <v>37</v>
      </c>
      <c r="B36" s="1"/>
      <c r="C36" s="37"/>
      <c r="D36" s="38"/>
    </row>
    <row r="37" spans="1:10" ht="16.5" customHeight="1" x14ac:dyDescent="0.3">
      <c r="A37" s="45"/>
      <c r="B37" s="70" t="s">
        <v>38</v>
      </c>
      <c r="C37" s="69">
        <v>7260</v>
      </c>
      <c r="D37" s="47"/>
      <c r="E37" s="1"/>
      <c r="F37" s="39"/>
      <c r="G37" s="40"/>
    </row>
    <row r="38" spans="1:10" x14ac:dyDescent="0.3">
      <c r="A38" s="43"/>
      <c r="B38" s="70" t="s">
        <v>39</v>
      </c>
      <c r="C38" s="69">
        <f>31326.77+11185.6+8462+61300.8+10991.01+1048.63+58516.37+21300.84</f>
        <v>204132.02000000002</v>
      </c>
      <c r="D38" s="47"/>
      <c r="E38" s="1"/>
      <c r="F38" s="1"/>
      <c r="G38" s="1"/>
    </row>
    <row r="39" spans="1:10" x14ac:dyDescent="0.3">
      <c r="A39" s="43"/>
      <c r="B39" s="70" t="s">
        <v>40</v>
      </c>
      <c r="C39" s="69">
        <f>15192.32</f>
        <v>15192.32</v>
      </c>
      <c r="D39" s="47"/>
      <c r="E39" s="1"/>
      <c r="F39" s="1"/>
      <c r="G39" s="1"/>
    </row>
    <row r="40" spans="1:10" x14ac:dyDescent="0.3">
      <c r="A40" s="45"/>
      <c r="B40" s="70" t="s">
        <v>41</v>
      </c>
      <c r="C40" s="71">
        <f>14680+25826</f>
        <v>40506</v>
      </c>
      <c r="D40" s="47"/>
      <c r="E40" s="1"/>
    </row>
    <row r="41" spans="1:10" x14ac:dyDescent="0.3">
      <c r="A41" s="43"/>
      <c r="B41" s="70" t="s">
        <v>42</v>
      </c>
      <c r="C41" s="69">
        <f>14256</f>
        <v>14256</v>
      </c>
      <c r="D41" s="47"/>
      <c r="E41" s="1"/>
      <c r="J41" t="s">
        <v>33</v>
      </c>
    </row>
    <row r="42" spans="1:10" x14ac:dyDescent="0.3">
      <c r="A42" s="43"/>
      <c r="B42" s="70" t="s">
        <v>43</v>
      </c>
      <c r="C42" s="72">
        <v>49888.3</v>
      </c>
      <c r="D42" s="47"/>
      <c r="E42" s="1"/>
    </row>
    <row r="43" spans="1:10" x14ac:dyDescent="0.3">
      <c r="A43" s="45"/>
      <c r="B43" s="54"/>
      <c r="C43" s="79">
        <f>SUM(C37:C42)</f>
        <v>331234.64</v>
      </c>
      <c r="D43" s="47"/>
      <c r="E43" s="1"/>
    </row>
    <row r="44" spans="1:10" x14ac:dyDescent="0.3">
      <c r="A44" s="45" t="s">
        <v>44</v>
      </c>
      <c r="B44" s="50"/>
      <c r="C44" s="53"/>
      <c r="D44" s="47"/>
      <c r="E44" s="1"/>
    </row>
    <row r="45" spans="1:10" x14ac:dyDescent="0.3">
      <c r="A45" s="45"/>
      <c r="B45" s="74" t="s">
        <v>45</v>
      </c>
      <c r="C45" s="73">
        <v>3500</v>
      </c>
      <c r="D45" s="48"/>
      <c r="E45" s="1"/>
    </row>
    <row r="46" spans="1:10" x14ac:dyDescent="0.3">
      <c r="A46" s="43"/>
      <c r="B46" s="74" t="s">
        <v>46</v>
      </c>
      <c r="C46" s="73">
        <v>11482.8</v>
      </c>
      <c r="D46" s="48"/>
      <c r="E46" s="1"/>
    </row>
    <row r="47" spans="1:10" x14ac:dyDescent="0.3">
      <c r="A47" s="43"/>
      <c r="B47" s="74" t="s">
        <v>47</v>
      </c>
      <c r="C47" s="73">
        <f>28741.94+50029.11+3783.36+117935.74</f>
        <v>200490.15000000002</v>
      </c>
      <c r="D47" s="48"/>
      <c r="E47" s="1"/>
    </row>
    <row r="48" spans="1:10" x14ac:dyDescent="0.3">
      <c r="A48" s="43"/>
      <c r="B48" s="74" t="s">
        <v>48</v>
      </c>
      <c r="C48" s="73">
        <v>17880</v>
      </c>
      <c r="D48" s="48"/>
      <c r="E48" s="1"/>
    </row>
    <row r="49" spans="1:5" x14ac:dyDescent="0.3">
      <c r="A49" s="45"/>
      <c r="B49" s="76" t="s">
        <v>49</v>
      </c>
      <c r="C49" s="75">
        <v>780</v>
      </c>
      <c r="D49" s="2"/>
      <c r="E49" s="1"/>
    </row>
    <row r="50" spans="1:5" x14ac:dyDescent="0.3">
      <c r="A50" s="43"/>
      <c r="B50" s="55" t="s">
        <v>50</v>
      </c>
      <c r="C50" s="56">
        <v>46320</v>
      </c>
      <c r="D50" s="1"/>
      <c r="E50" s="1"/>
    </row>
    <row r="51" spans="1:5" x14ac:dyDescent="0.3">
      <c r="A51" s="43"/>
      <c r="B51" s="55" t="s">
        <v>51</v>
      </c>
      <c r="C51" s="56">
        <v>84000</v>
      </c>
      <c r="D51" s="1"/>
      <c r="E51" s="1"/>
    </row>
    <row r="52" spans="1:5" x14ac:dyDescent="0.3">
      <c r="A52" s="45"/>
      <c r="B52" s="77" t="s">
        <v>52</v>
      </c>
      <c r="C52" s="75">
        <v>52</v>
      </c>
      <c r="D52" s="27"/>
      <c r="E52" s="1"/>
    </row>
    <row r="53" spans="1:5" x14ac:dyDescent="0.3">
      <c r="A53" s="43"/>
      <c r="B53" s="77" t="s">
        <v>53</v>
      </c>
      <c r="C53" s="75">
        <v>38181.410000000003</v>
      </c>
      <c r="D53" s="27"/>
      <c r="E53" s="1"/>
    </row>
    <row r="54" spans="1:5" x14ac:dyDescent="0.3">
      <c r="A54" s="43"/>
      <c r="B54" s="77" t="s">
        <v>54</v>
      </c>
      <c r="C54" s="78">
        <v>13000</v>
      </c>
      <c r="D54" s="27"/>
      <c r="E54" s="1"/>
    </row>
    <row r="55" spans="1:5" x14ac:dyDescent="0.3">
      <c r="A55" s="43"/>
      <c r="B55" s="36"/>
      <c r="C55" s="80">
        <f>SUM(C45:C54)</f>
        <v>415686.36</v>
      </c>
      <c r="D55" s="49"/>
    </row>
    <row r="56" spans="1:5" x14ac:dyDescent="0.3">
      <c r="A56" s="45" t="s">
        <v>55</v>
      </c>
      <c r="B56" s="36"/>
      <c r="C56" s="51"/>
      <c r="D56" s="41"/>
      <c r="E56" s="1"/>
    </row>
    <row r="57" spans="1:5" x14ac:dyDescent="0.3">
      <c r="A57" s="43"/>
      <c r="B57" s="81" t="s">
        <v>56</v>
      </c>
      <c r="C57" s="85">
        <v>5346.59</v>
      </c>
      <c r="D57" s="31"/>
      <c r="E57" s="1"/>
    </row>
    <row r="58" spans="1:5" x14ac:dyDescent="0.3">
      <c r="A58" s="43"/>
      <c r="B58" s="81" t="s">
        <v>57</v>
      </c>
      <c r="C58" s="85">
        <v>105675.9</v>
      </c>
      <c r="D58" s="31"/>
      <c r="E58" s="1"/>
    </row>
    <row r="59" spans="1:5" x14ac:dyDescent="0.3">
      <c r="A59" s="43"/>
      <c r="B59" s="43"/>
      <c r="C59" s="46">
        <f>SUM(C57:C58)</f>
        <v>111022.48999999999</v>
      </c>
      <c r="D59" s="40"/>
    </row>
    <row r="60" spans="1:5" x14ac:dyDescent="0.3">
      <c r="A60" s="45" t="s">
        <v>58</v>
      </c>
      <c r="B60" s="43"/>
      <c r="C60" s="43"/>
      <c r="D60" s="31"/>
    </row>
    <row r="61" spans="1:5" x14ac:dyDescent="0.3">
      <c r="A61" s="43"/>
      <c r="B61" s="82" t="s">
        <v>59</v>
      </c>
      <c r="C61" s="86">
        <v>71466</v>
      </c>
      <c r="D61" s="52"/>
    </row>
    <row r="62" spans="1:5" x14ac:dyDescent="0.3">
      <c r="A62" s="1"/>
      <c r="B62" s="83" t="s">
        <v>60</v>
      </c>
      <c r="C62" s="85">
        <v>12360</v>
      </c>
      <c r="D62" s="44"/>
    </row>
    <row r="63" spans="1:5" x14ac:dyDescent="0.3">
      <c r="A63" s="1"/>
      <c r="B63" s="83" t="s">
        <v>61</v>
      </c>
      <c r="C63" s="85">
        <v>26016</v>
      </c>
      <c r="D63" s="44"/>
    </row>
    <row r="64" spans="1:5" x14ac:dyDescent="0.3">
      <c r="A64" s="1"/>
      <c r="B64" s="1"/>
      <c r="C64" s="84">
        <f>SUM(C61:C63)</f>
        <v>109842</v>
      </c>
      <c r="D64" s="44"/>
    </row>
    <row r="65" spans="1:5" x14ac:dyDescent="0.3">
      <c r="A65" s="87" t="s">
        <v>62</v>
      </c>
      <c r="B65" s="1"/>
      <c r="C65" s="1"/>
      <c r="D65" s="44"/>
    </row>
    <row r="66" spans="1:5" x14ac:dyDescent="0.3">
      <c r="A66" s="1"/>
      <c r="B66" s="55" t="s">
        <v>63</v>
      </c>
      <c r="C66" s="56">
        <v>5125</v>
      </c>
      <c r="D66" s="42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3"/>
    </row>
    <row r="69" spans="1:5" x14ac:dyDescent="0.3">
      <c r="A69" s="1"/>
      <c r="B69" s="1"/>
      <c r="C69" s="1"/>
      <c r="D69" s="43"/>
      <c r="E69" s="1"/>
    </row>
    <row r="70" spans="1:5" x14ac:dyDescent="0.3">
      <c r="A70" s="1"/>
      <c r="B70" s="1"/>
      <c r="C70" s="1"/>
      <c r="D70" s="43"/>
    </row>
    <row r="71" spans="1:5" x14ac:dyDescent="0.3">
      <c r="B71" s="1"/>
      <c r="C71" s="1"/>
      <c r="D71" s="43"/>
    </row>
    <row r="72" spans="1:5" x14ac:dyDescent="0.3">
      <c r="D72" s="43"/>
    </row>
    <row r="73" spans="1:5" x14ac:dyDescent="0.3">
      <c r="D73" s="43"/>
    </row>
    <row r="74" spans="1:5" x14ac:dyDescent="0.3">
      <c r="D74" s="43"/>
    </row>
    <row r="75" spans="1:5" x14ac:dyDescent="0.3">
      <c r="D75" s="43"/>
    </row>
    <row r="76" spans="1:5" x14ac:dyDescent="0.3">
      <c r="D76" s="43"/>
    </row>
    <row r="77" spans="1:5" x14ac:dyDescent="0.3">
      <c r="D77" s="43"/>
    </row>
    <row r="78" spans="1:5" x14ac:dyDescent="0.3">
      <c r="D78" s="43"/>
    </row>
    <row r="79" spans="1:5" x14ac:dyDescent="0.3">
      <c r="D79" s="43"/>
    </row>
    <row r="80" spans="1:5" x14ac:dyDescent="0.3">
      <c r="D80" s="43"/>
    </row>
    <row r="81" spans="4:4" x14ac:dyDescent="0.3">
      <c r="D81" s="43"/>
    </row>
    <row r="82" spans="4:4" x14ac:dyDescent="0.3">
      <c r="D82" s="43"/>
    </row>
    <row r="83" spans="4:4" x14ac:dyDescent="0.3">
      <c r="D83" s="43"/>
    </row>
    <row r="84" spans="4:4" x14ac:dyDescent="0.3">
      <c r="D84" s="43"/>
    </row>
    <row r="85" spans="4:4" x14ac:dyDescent="0.3">
      <c r="D85" s="43"/>
    </row>
    <row r="86" spans="4:4" x14ac:dyDescent="0.3">
      <c r="D86" s="43"/>
    </row>
    <row r="87" spans="4:4" x14ac:dyDescent="0.3">
      <c r="D87" s="43"/>
    </row>
    <row r="88" spans="4:4" x14ac:dyDescent="0.3">
      <c r="D88" s="43"/>
    </row>
    <row r="89" spans="4:4" x14ac:dyDescent="0.3">
      <c r="D89" s="43"/>
    </row>
    <row r="90" spans="4:4" x14ac:dyDescent="0.3">
      <c r="D90" s="43"/>
    </row>
    <row r="91" spans="4:4" x14ac:dyDescent="0.3">
      <c r="D91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2021-06-21T08:37:46Z</dcterms:modified>
</cp:coreProperties>
</file>